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44" windowWidth="16212" windowHeight="5760" firstSheet="1" activeTab="1"/>
  </bookViews>
  <sheets>
    <sheet name="download page" sheetId="1" state="hidden" r:id="rId1"/>
    <sheet name="Main" sheetId="2" r:id="rId2"/>
  </sheets>
  <definedNames>
    <definedName name="fundperformance.asp?schemecode_22_1" localSheetId="0">'download page'!$H$1:$N$19</definedName>
    <definedName name="fundperformance.asp?schemecode_22_2" localSheetId="0">'download page'!$A$1:$G$19</definedName>
    <definedName name="fundperformance.asp?schemecode_23" localSheetId="0">'download page'!$A$1:$G$19</definedName>
    <definedName name="fundperformance.asp?schemecode_23_10" localSheetId="0">'download page'!$A$1:$G$19</definedName>
    <definedName name="fundperformance.asp?schemecode_23_11" localSheetId="0">'download page'!$A$1:$G$19</definedName>
    <definedName name="fundperformance.asp?schemecode_23_12" localSheetId="0">'download page'!$A$1:$G$19</definedName>
    <definedName name="fundperformance.asp?schemecode_23_13" localSheetId="0">'download page'!$A$1:$G$19</definedName>
    <definedName name="fundperformance.asp?schemecode_23_14" localSheetId="0">'download page'!$A$1:$G$19</definedName>
    <definedName name="fundperformance.asp?schemecode_23_15" localSheetId="0">'download page'!$A$1:$G$19</definedName>
    <definedName name="fundperformance.asp?schemecode_23_16" localSheetId="0">'download page'!$A$1:$G$19</definedName>
    <definedName name="fundperformance.asp?schemecode_23_17" localSheetId="0">'download page'!$A$1:$G$19</definedName>
    <definedName name="fundperformance.asp?schemecode_23_18" localSheetId="0">'download page'!$A$1:$G$19</definedName>
    <definedName name="fundperformance.asp?schemecode_23_19" localSheetId="0">'download page'!$A$1:$G$19</definedName>
    <definedName name="fundperformance.asp?schemecode_23_2" localSheetId="0">'download page'!$A$1:$G$14</definedName>
    <definedName name="fundperformance.asp?schemecode_23_20" localSheetId="0">'download page'!$A$1:$G$19</definedName>
    <definedName name="fundperformance.asp?schemecode_23_3" localSheetId="0">'download page'!$A$1:$G$14</definedName>
    <definedName name="fundperformance.asp?schemecode_23_4" localSheetId="0">'download page'!$A$1:$G$14</definedName>
    <definedName name="fundperformance.asp?schemecode_23_5" localSheetId="0">'download page'!$A$1:$B$11</definedName>
    <definedName name="fundperformance.asp?schemecode_23_6" localSheetId="0">'download page'!$A$1:$G$19</definedName>
    <definedName name="fundperformance.asp?schemecode_23_7" localSheetId="0">'download page'!$A$1:$G$19</definedName>
    <definedName name="fundperformance.asp?schemecode_23_8" localSheetId="0">'download page'!$A$1:$G$19</definedName>
  </definedNames>
  <calcPr fullCalcOnLoad="1"/>
</workbook>
</file>

<file path=xl/sharedStrings.xml><?xml version="1.0" encoding="utf-8"?>
<sst xmlns="http://schemas.openxmlformats.org/spreadsheetml/2006/main" count="777" uniqueCount="772">
  <si>
    <t xml:space="preserve"> Annual Returns</t>
  </si>
  <si>
    <t>Fund Return</t>
  </si>
  <si>
    <t>Rank In Category</t>
  </si>
  <si>
    <t>Category Average</t>
  </si>
  <si>
    <t>Axis Equity</t>
  </si>
  <si>
    <t>Axis Equity Direct</t>
  </si>
  <si>
    <t>Axis Focused 25</t>
  </si>
  <si>
    <t>Axis Focused 25 Direct</t>
  </si>
  <si>
    <t>Axis Long Term Equity</t>
  </si>
  <si>
    <t>Axis Long Term Equity Direct</t>
  </si>
  <si>
    <t>Axis Midcap</t>
  </si>
  <si>
    <t>Axis Midcap Direct</t>
  </si>
  <si>
    <t>Baroda Pioneer Banking and Financial Services</t>
  </si>
  <si>
    <t>Baroda Pioneer Banking and Financial Services Direct</t>
  </si>
  <si>
    <t>Baroda Pioneer ELSS 96</t>
  </si>
  <si>
    <t>Baroda Pioneer ELSS 96 Direct</t>
  </si>
  <si>
    <t>Baroda Pioneer Growth</t>
  </si>
  <si>
    <t>Baroda Pioneer Growth Direct</t>
  </si>
  <si>
    <t>Baroda Pioneer Infrastructure</t>
  </si>
  <si>
    <t>Baroda Pioneer Infrastructure Direct</t>
  </si>
  <si>
    <t>Baroda Pioneer PSU Equity</t>
  </si>
  <si>
    <t>Baroda Pioneer PSU Equity Direct</t>
  </si>
  <si>
    <t>Birla Sun Life Advantage</t>
  </si>
  <si>
    <t>Birla Sun Life Advantage Direct</t>
  </si>
  <si>
    <t>Birla Sun Life Asset Allocation Aggressive</t>
  </si>
  <si>
    <t>Birla Sun Life Asset Allocation Aggressive Direct</t>
  </si>
  <si>
    <t>Birla Sun Life Buy India</t>
  </si>
  <si>
    <t>Birla Sun Life Buy India Direct</t>
  </si>
  <si>
    <t>Birla Sun Life Commodity Equities - Global Agri</t>
  </si>
  <si>
    <t>Birla Sun Life Commodity Equities - Global Agri Direct</t>
  </si>
  <si>
    <t>Birla Sun Life Dividend Yield Plus</t>
  </si>
  <si>
    <t>Birla Sun Life Dividend Yield Plus Direct</t>
  </si>
  <si>
    <t>Birla Sun Life Equity</t>
  </si>
  <si>
    <t>Birla Sun Life Equity Direct</t>
  </si>
  <si>
    <t>Birla Sun Life Frontline Equity</t>
  </si>
  <si>
    <t>Birla Sun Life Frontline Equity Direct</t>
  </si>
  <si>
    <t>Birla Sun Life Index</t>
  </si>
  <si>
    <t>Birla Sun Life Index Direct</t>
  </si>
  <si>
    <t>Birla Sun Life India GenNext</t>
  </si>
  <si>
    <t>Birla Sun Life India GenNext Direct</t>
  </si>
  <si>
    <t>Birla Sun Life India Opportunities</t>
  </si>
  <si>
    <t>Birla Sun Life India Opportunities Direct</t>
  </si>
  <si>
    <t>Birla Sun Life India Reforms</t>
  </si>
  <si>
    <t>Birla Sun Life India Reforms Direct</t>
  </si>
  <si>
    <t>Birla Sun Life Infrastructure</t>
  </si>
  <si>
    <t>Birla Sun Life Infrastructure Direct</t>
  </si>
  <si>
    <t>Birla Sun Life International Equity Plan A</t>
  </si>
  <si>
    <t>Birla Sun Life International Equity Plan A Direct</t>
  </si>
  <si>
    <t>Birla Sun Life International Equity Plan B</t>
  </si>
  <si>
    <t>Birla Sun Life International Equity Plan B Direct</t>
  </si>
  <si>
    <t>Birla Sun Life Long Term Advantage</t>
  </si>
  <si>
    <t>Birla Sun Life Long Term Advantage Direct</t>
  </si>
  <si>
    <t>Birla Sun Life Mid Cap</t>
  </si>
  <si>
    <t>Birla Sun Life Mid Cap Direct</t>
  </si>
  <si>
    <t>Birla Sun Life MNC</t>
  </si>
  <si>
    <t>Birla Sun Life MNC Direct</t>
  </si>
  <si>
    <t>Birla Sun Life New Millennium</t>
  </si>
  <si>
    <t>Birla Sun Life New Millennium Direct</t>
  </si>
  <si>
    <t>Birla Sun Life Nifty ETF</t>
  </si>
  <si>
    <t>Birla Sun Life Pure Value</t>
  </si>
  <si>
    <t>Birla Sun Life Pure Value Direct</t>
  </si>
  <si>
    <t>Birla Sun Life Small &amp; Midcap</t>
  </si>
  <si>
    <t>Birla Sun Life Small &amp; Midcap Direct</t>
  </si>
  <si>
    <t>Birla Sun Life Special Situations</t>
  </si>
  <si>
    <t>Birla Sun Life Special Situations Direct</t>
  </si>
  <si>
    <t>Birla Sun Life Tax Plan</t>
  </si>
  <si>
    <t>Birla Sun Life Tax Plan Direct</t>
  </si>
  <si>
    <t>Birla Sun Life Tax Relief 96</t>
  </si>
  <si>
    <t>Birla Sun Life Tax Relief 96 Direct</t>
  </si>
  <si>
    <t>Birla Sun Life Top 100</t>
  </si>
  <si>
    <t>Birla Sun Life Top 100 Direct</t>
  </si>
  <si>
    <t>BNP Paribas Dividend Yield</t>
  </si>
  <si>
    <t>BNP Paribas Dividend Yield Direct</t>
  </si>
  <si>
    <t>BNP Paribas Equity</t>
  </si>
  <si>
    <t>BNP Paribas Equity Direct</t>
  </si>
  <si>
    <t>BNP Paribas Midcap</t>
  </si>
  <si>
    <t>BNP Paribas Midcap Direct</t>
  </si>
  <si>
    <t>BNP Paribas Tax Advantage Direct</t>
  </si>
  <si>
    <t>BNP Paribas Tax Advantage Plan</t>
  </si>
  <si>
    <t>BOI AXA Equity Eco#</t>
  </si>
  <si>
    <t>BOI AXA Equity Reg</t>
  </si>
  <si>
    <t>BOI AXA Equity Reg Direct</t>
  </si>
  <si>
    <t>BOI AXA Focused Infrastructure</t>
  </si>
  <si>
    <t>BOI AXA Focused Infrastructure Direct</t>
  </si>
  <si>
    <t>BOI AXA Tax Advantage Eco#</t>
  </si>
  <si>
    <t>BOI AXA Tax Advantage Reg</t>
  </si>
  <si>
    <t>BOI AXA Tax Advantage Reg Direct</t>
  </si>
  <si>
    <t>Canara Robeco Emerging Equities Regular</t>
  </si>
  <si>
    <t>Canara Robeco Emerging Equities Regular Direct</t>
  </si>
  <si>
    <t>Canara Robeco Equity Diversified Regular</t>
  </si>
  <si>
    <t>Canara Robeco Equity Diversified Regular Direct</t>
  </si>
  <si>
    <t>Canara Robeco Equity Tax Saver Regular</t>
  </si>
  <si>
    <t>Canara Robeco Equity Tax Saver Regular Direct</t>
  </si>
  <si>
    <t>Canara Robeco F.O.R.C.E Inst#</t>
  </si>
  <si>
    <t>Canara Robeco F.O.R.C.E Regular</t>
  </si>
  <si>
    <t>Canara Robeco F.O.R.C.E Regular Direct</t>
  </si>
  <si>
    <t>Canara Robeco Infrastructure Direct</t>
  </si>
  <si>
    <t>Canara Robeco Infrastructure Regular</t>
  </si>
  <si>
    <t>Canara Robeco Large Cap+ Direct</t>
  </si>
  <si>
    <t>Canara Robeco Large Cap+ Regular</t>
  </si>
  <si>
    <t>Canara Robeco Nifty Index Direct</t>
  </si>
  <si>
    <t>Canara Robeco Nifty Index Regular</t>
  </si>
  <si>
    <t>Daiwa Industry Leaders</t>
  </si>
  <si>
    <t>Daiwa Industry Leaders Direct</t>
  </si>
  <si>
    <t>DSPBR Equity</t>
  </si>
  <si>
    <t>DSPBR Equity Direct</t>
  </si>
  <si>
    <t>DSPBR Equity Inst#</t>
  </si>
  <si>
    <t>DSPBR Focus 25</t>
  </si>
  <si>
    <t>DSPBR Focus 25 Direct</t>
  </si>
  <si>
    <t>DSPBR Micro Cap Reg</t>
  </si>
  <si>
    <t>DSPBR Micro Cap Reg Direct</t>
  </si>
  <si>
    <t>DSPBR Natural Resources and New Energy Reg</t>
  </si>
  <si>
    <t>DSPBR Natural Resources and New Energy Reg Direct</t>
  </si>
  <si>
    <t>DSPBR Opportunities</t>
  </si>
  <si>
    <t>DSPBR Opportunities Direct</t>
  </si>
  <si>
    <t>DSPBR Small and Mid Cap Reg</t>
  </si>
  <si>
    <t>DSPBR Small and Mid Cap Reg Direct</t>
  </si>
  <si>
    <t>DSPBR T.I.G.E.R. Inst#</t>
  </si>
  <si>
    <t>DSPBR T.I.G.E.R. Reg</t>
  </si>
  <si>
    <t>DSPBR T.I.G.E.R. Reg Direct</t>
  </si>
  <si>
    <t>DSPBR Tax Saver</t>
  </si>
  <si>
    <t>DSPBR Tax Saver Direct</t>
  </si>
  <si>
    <t>DSPBR Technology.com Reg</t>
  </si>
  <si>
    <t>DSPBR Technology.com Reg Direct</t>
  </si>
  <si>
    <t>DSPBR Top 100 Equity Inst#</t>
  </si>
  <si>
    <t>DSPBR Top 100 Equity Reg</t>
  </si>
  <si>
    <t>DSPBR Top 100 Equity Reg Direct</t>
  </si>
  <si>
    <t>DSPBR US Flexible Equity</t>
  </si>
  <si>
    <t>DSPBR US Flexible Equity Direct</t>
  </si>
  <si>
    <t>DSPBR World Agriculture</t>
  </si>
  <si>
    <t>DSPBR World Agriculture Direct</t>
  </si>
  <si>
    <t>DSPBR World Energy Reg</t>
  </si>
  <si>
    <t>DSPBR World Energy Reg Direct</t>
  </si>
  <si>
    <t>DSPBR World Gold Reg</t>
  </si>
  <si>
    <t>DSPBR World Gold Reg Direct</t>
  </si>
  <si>
    <t>DSPBR World Mining Reg</t>
  </si>
  <si>
    <t>DSPBR World Mining Reg Direct</t>
  </si>
  <si>
    <t>DWS Alpha Equity Direct</t>
  </si>
  <si>
    <t>DWS Alpha Equity Regular</t>
  </si>
  <si>
    <t>DWS Alpha Equity Wealth Plan#</t>
  </si>
  <si>
    <t>DWS Global Agribusiness Offshore Reg</t>
  </si>
  <si>
    <t>DWS Global Agribusiness Offshore Reg Direct</t>
  </si>
  <si>
    <t>DWS Global Thematic Offshore</t>
  </si>
  <si>
    <t>DWS Global Thematic Offshore Direct</t>
  </si>
  <si>
    <t>DWS Investment Opportunity Direct</t>
  </si>
  <si>
    <t>DWS Investment Opportunity Regular</t>
  </si>
  <si>
    <t>DWS Investment Opportunity Wealth Plan#</t>
  </si>
  <si>
    <t>DWS Tax Saving</t>
  </si>
  <si>
    <t>DWS Tax Saving Direct</t>
  </si>
  <si>
    <t>Edelweiss Diversified Growth Equity Top 100</t>
  </si>
  <si>
    <t>Edelweiss Diversified Growth Equity Top 100 Direct</t>
  </si>
  <si>
    <t>Edelweiss Diversified Growth Equity Top 100 Plan B#</t>
  </si>
  <si>
    <t>Edelweiss Diversified Growth Equity Top 100 Plan C#</t>
  </si>
  <si>
    <t>Edelweiss ELSS</t>
  </si>
  <si>
    <t>Edelweiss ELSS Direct</t>
  </si>
  <si>
    <t>Edelweiss Equity Enhancer</t>
  </si>
  <si>
    <t>Edelweiss Equity Enhancer Direct</t>
  </si>
  <si>
    <t>Edelweiss Equity Enhancer Plan B#</t>
  </si>
  <si>
    <t>Edelweiss Select Midcap</t>
  </si>
  <si>
    <t>Edelweiss Select Midcap Direct</t>
  </si>
  <si>
    <t>Escorts Growth</t>
  </si>
  <si>
    <t>Escorts Growth Direct</t>
  </si>
  <si>
    <t>Escorts High Yield Equity</t>
  </si>
  <si>
    <t>Escorts High Yield Equity Direct</t>
  </si>
  <si>
    <t>Escorts Infrastructure</t>
  </si>
  <si>
    <t>Escorts Infrastructure Direct</t>
  </si>
  <si>
    <t>Escorts Leading Sectors</t>
  </si>
  <si>
    <t>Escorts Leading Sectors Direct</t>
  </si>
  <si>
    <t>Escorts Power &amp; Energy</t>
  </si>
  <si>
    <t>Escorts Power &amp; Energy Direct</t>
  </si>
  <si>
    <t>Escorts Tax Plan</t>
  </si>
  <si>
    <t>Escorts Tax Plan Direct</t>
  </si>
  <si>
    <t>Franklin Asian Equity</t>
  </si>
  <si>
    <t>Franklin Asian Equity Direct</t>
  </si>
  <si>
    <t>Franklin Build India</t>
  </si>
  <si>
    <t>Franklin Build India Direct</t>
  </si>
  <si>
    <t>Franklin India Bluechip</t>
  </si>
  <si>
    <t>Franklin India Bluechip Direct</t>
  </si>
  <si>
    <t>Franklin India Flexi Cap</t>
  </si>
  <si>
    <t>Franklin India Flexi Cap Direct</t>
  </si>
  <si>
    <t>Franklin India High Growth Companies</t>
  </si>
  <si>
    <t>Franklin India High Growth Companies Direct</t>
  </si>
  <si>
    <t>Franklin India Index BSE Sensex</t>
  </si>
  <si>
    <t>Franklin India Index BSE Sensex Direct</t>
  </si>
  <si>
    <t>Franklin India Index NSE Nifty</t>
  </si>
  <si>
    <t>Franklin India Index NSE Nifty Direct</t>
  </si>
  <si>
    <t>Franklin India Opportunities</t>
  </si>
  <si>
    <t>Franklin India Opportunities Direct</t>
  </si>
  <si>
    <t>Franklin India Prima</t>
  </si>
  <si>
    <t>Franklin India Prima Direct</t>
  </si>
  <si>
    <t>Franklin India Prima Plus</t>
  </si>
  <si>
    <t>Franklin India Prima Plus Direct</t>
  </si>
  <si>
    <t>Franklin India Smaller Companies</t>
  </si>
  <si>
    <t>Franklin India Smaller Companies Direct</t>
  </si>
  <si>
    <t>Franklin India Taxshield</t>
  </si>
  <si>
    <t>Franklin India Taxshield Direct</t>
  </si>
  <si>
    <t>Franklin Infotech</t>
  </si>
  <si>
    <t>Franklin Infotech Direct</t>
  </si>
  <si>
    <t>FT India Feeder Franklin US Opportunities</t>
  </si>
  <si>
    <t>FT India Feeder Franklin US Opportunities Direct</t>
  </si>
  <si>
    <t>FT India Life Stage FoF 20s</t>
  </si>
  <si>
    <t>FT India Life Stage FoF 20s Direct</t>
  </si>
  <si>
    <t>Goldman Sachs Banking BeES</t>
  </si>
  <si>
    <t>Goldman Sachs CNX 500</t>
  </si>
  <si>
    <t>Goldman Sachs CNX 500 Direct</t>
  </si>
  <si>
    <t>Goldman Sachs CNX Nifty Shariah BeES</t>
  </si>
  <si>
    <t>Goldman Sachs Hang Seng BeES</t>
  </si>
  <si>
    <t>Goldman Sachs India Equity</t>
  </si>
  <si>
    <t>Goldman Sachs India Equity Direct</t>
  </si>
  <si>
    <t>Goldman Sachs Infra BeES</t>
  </si>
  <si>
    <t>Goldman Sachs Nifty ETS</t>
  </si>
  <si>
    <t>Goldman Sachs Nifty Junior BeES</t>
  </si>
  <si>
    <t>Goldman Sachs PSU Bank BeES</t>
  </si>
  <si>
    <t>HDFC Capital Builder</t>
  </si>
  <si>
    <t>HDFC Capital Builder Direct</t>
  </si>
  <si>
    <t>HDFC Core &amp; Satellite</t>
  </si>
  <si>
    <t>HDFC Core &amp; Satellite Direct</t>
  </si>
  <si>
    <t>HDFC Equity</t>
  </si>
  <si>
    <t>HDFC Equity Direct</t>
  </si>
  <si>
    <t>HDFC Focused Large Cap</t>
  </si>
  <si>
    <t>HDFC Focused Large Cap Direct</t>
  </si>
  <si>
    <t>HDFC Growth</t>
  </si>
  <si>
    <t>HDFC Growth Direct</t>
  </si>
  <si>
    <t>HDFC Index Nifty</t>
  </si>
  <si>
    <t>HDFC Index Nifty Direct</t>
  </si>
  <si>
    <t>HDFC Index Sensex</t>
  </si>
  <si>
    <t>HDFC Index Sensex Direct</t>
  </si>
  <si>
    <t>HDFC Index Sensex Plus</t>
  </si>
  <si>
    <t>HDFC Index Sensex Plus Direct</t>
  </si>
  <si>
    <t>HDFC Infrastructure</t>
  </si>
  <si>
    <t>HDFC Infrastructure Direct</t>
  </si>
  <si>
    <t>HDFC LT Advantage</t>
  </si>
  <si>
    <t>HDFC LT Advantage Direct</t>
  </si>
  <si>
    <t>HDFC Mid-Cap Opportunities</t>
  </si>
  <si>
    <t>HDFC Mid-Cap Opportunities Direct</t>
  </si>
  <si>
    <t>HDFC Premier Multi-Cap</t>
  </si>
  <si>
    <t>HDFC Premier Multi-Cap Direct</t>
  </si>
  <si>
    <t>HDFC Taxsaver</t>
  </si>
  <si>
    <t>HDFC Taxsaver Direct</t>
  </si>
  <si>
    <t>HDFC Top 200</t>
  </si>
  <si>
    <t>HDFC Top 200 Direct</t>
  </si>
  <si>
    <t>HSBC Brazil</t>
  </si>
  <si>
    <t>HSBC Brazil Direct</t>
  </si>
  <si>
    <t>HSBC Dynamic</t>
  </si>
  <si>
    <t>HSBC Dynamic Direct</t>
  </si>
  <si>
    <t>HSBC Emerging Markets</t>
  </si>
  <si>
    <t>HSBC Emerging Markets Direct</t>
  </si>
  <si>
    <t>HSBC Equity</t>
  </si>
  <si>
    <t>HSBC Equity Direct</t>
  </si>
  <si>
    <t>HSBC India Opportunities</t>
  </si>
  <si>
    <t>HSBC India Opportunities Direct</t>
  </si>
  <si>
    <t>HSBC Midcap Equity</t>
  </si>
  <si>
    <t>HSBC Midcap Equity Direct</t>
  </si>
  <si>
    <t>HSBC Progressive Themes</t>
  </si>
  <si>
    <t>HSBC Progressive Themes Direct</t>
  </si>
  <si>
    <t>HSBC Small Cap</t>
  </si>
  <si>
    <t>HSBC Small Cap Direct</t>
  </si>
  <si>
    <t>HSBC Tax Saver Equity</t>
  </si>
  <si>
    <t>HSBC Tax Saver Equity Direct</t>
  </si>
  <si>
    <t>HSBC Unique Opportunities</t>
  </si>
  <si>
    <t>HSBC Unique Opportunities Direct</t>
  </si>
  <si>
    <t>ICICI Prudential Advisor-Very Aggressive Reg</t>
  </si>
  <si>
    <t>ICICI Prudential Banking and Financial Services Direct</t>
  </si>
  <si>
    <t>ICICI Prudential Banking and Financial Services Reg</t>
  </si>
  <si>
    <t>ICICI Prudential CNX 100 ETF</t>
  </si>
  <si>
    <t>ICICI Prudential Discovery Direct</t>
  </si>
  <si>
    <t>ICICI Prudential Discovery Inst I</t>
  </si>
  <si>
    <t>ICICI Prudential Discovery Reg</t>
  </si>
  <si>
    <t>ICICI Prudential Dynamic Direct</t>
  </si>
  <si>
    <t>ICICI Prudential Dynamic Inst</t>
  </si>
  <si>
    <t>ICICI Prudential Dynamic Inst I</t>
  </si>
  <si>
    <t>ICICI Prudential Dynamic Reg</t>
  </si>
  <si>
    <t>ICICI Prudential Exports and Other Services Direct</t>
  </si>
  <si>
    <t>ICICI Prudential Exports and Other Services Reg</t>
  </si>
  <si>
    <t>ICICI Prudential FMCG Direct</t>
  </si>
  <si>
    <t>ICICI Prudential FMCG Reg</t>
  </si>
  <si>
    <t>ICICI Prudential Focused Bluechip Equity Direct</t>
  </si>
  <si>
    <t>ICICI Prudential Focused Bluechip Equity Inst I</t>
  </si>
  <si>
    <t>ICICI Prudential Focused Bluechip Equity Reg</t>
  </si>
  <si>
    <t>ICICI Prudential Global Stable Equity Direct</t>
  </si>
  <si>
    <t>ICICI Prudential Global Stable Equity Reg</t>
  </si>
  <si>
    <t>ICICI Prudential Index Direct</t>
  </si>
  <si>
    <t>ICICI Prudential Index Reg</t>
  </si>
  <si>
    <t>ICICI Prudential Indo Asia Equity Direct</t>
  </si>
  <si>
    <t>ICICI Prudential Indo Asia Equity Inst</t>
  </si>
  <si>
    <t>ICICI Prudential Indo Asia Equity Reg</t>
  </si>
  <si>
    <t>ICICI Prudential Infrastructure Direct</t>
  </si>
  <si>
    <t>ICICI Prudential Infrastructure Inst I</t>
  </si>
  <si>
    <t>ICICI Prudential Infrastructure Reg</t>
  </si>
  <si>
    <t>ICICI Prudential Midcap Direct</t>
  </si>
  <si>
    <t>ICICI Prudential Midcap Inst I</t>
  </si>
  <si>
    <t>ICICI Prudential Midcap Reg</t>
  </si>
  <si>
    <t>ICICI Prudential Nifty ETF</t>
  </si>
  <si>
    <t>ICICI Prudential Nifty Junior Index</t>
  </si>
  <si>
    <t>ICICI Prudential Nifty Junior Index Direct</t>
  </si>
  <si>
    <t>ICICI Prudential SPIcE</t>
  </si>
  <si>
    <t>ICICI Prudential Target Returns Direct</t>
  </si>
  <si>
    <t>ICICI Prudential Target Returns Reg</t>
  </si>
  <si>
    <t>ICICI Prudential Tax Direct</t>
  </si>
  <si>
    <t>ICICI Prudential Tax Plan Reg</t>
  </si>
  <si>
    <t>ICICI Prudential Technology Direct</t>
  </si>
  <si>
    <t>ICICI Prudential Technology Reg</t>
  </si>
  <si>
    <t>ICICI Prudential Top 100 Direct</t>
  </si>
  <si>
    <t>ICICI Prudential Top 100 Inst I</t>
  </si>
  <si>
    <t>ICICI Prudential Top 100 Reg</t>
  </si>
  <si>
    <t>ICICI Prudential Top 200 Direct</t>
  </si>
  <si>
    <t>ICICI Prudential Top 200 Inst I</t>
  </si>
  <si>
    <t>ICICI Prudential Top 200 Reg</t>
  </si>
  <si>
    <t>ICICI Prudential US Bluechip Equity</t>
  </si>
  <si>
    <t>ICICI Prudential US Bluechip Equity Direct</t>
  </si>
  <si>
    <t>IDBI India Top 100 Equity</t>
  </si>
  <si>
    <t>IDBI India Top 100 Equity Direct</t>
  </si>
  <si>
    <t>IDBI Nifty Index</t>
  </si>
  <si>
    <t>IDBI Nifty Index Direct</t>
  </si>
  <si>
    <t>IDBI Nifty Junior Index</t>
  </si>
  <si>
    <t>IDBI Nifty Junior Index Direct</t>
  </si>
  <si>
    <t>IDBI Tax Saving Direct</t>
  </si>
  <si>
    <t>IDBI Tax Saving Reg</t>
  </si>
  <si>
    <t>IDFC Classic Equity Direct</t>
  </si>
  <si>
    <t>IDFC Classic Equity Plan B#</t>
  </si>
  <si>
    <t>IDFC Classic Equity Regular</t>
  </si>
  <si>
    <t>IDFC Equity Direct</t>
  </si>
  <si>
    <t>IDFC Equity Regular</t>
  </si>
  <si>
    <t>IDFC Imperial Equity Direct</t>
  </si>
  <si>
    <t>IDFC Imperial Equity Regular</t>
  </si>
  <si>
    <t>IDFC India GDP Growth Direct</t>
  </si>
  <si>
    <t>IDFC India GDP Growth Regular</t>
  </si>
  <si>
    <t>IDFC Infrastructure Direct</t>
  </si>
  <si>
    <t>IDFC Infrastructure Regular</t>
  </si>
  <si>
    <t>IDFC Nifty Direct</t>
  </si>
  <si>
    <t>IDFC Nifty Regular</t>
  </si>
  <si>
    <t>IDFC Premier Equity Direct</t>
  </si>
  <si>
    <t>IDFC Premier Equity Regular</t>
  </si>
  <si>
    <t>IDFC Sterling Equity Direct</t>
  </si>
  <si>
    <t>IDFC Sterling Equity Regular</t>
  </si>
  <si>
    <t>IDFC Strategic Sector (50-50) Equity Direct</t>
  </si>
  <si>
    <t>IDFC Strategic Sector (50-50) Equity Regular</t>
  </si>
  <si>
    <t>IDFC Tax Advantage (ELSS) Direct</t>
  </si>
  <si>
    <t>IDFC Tax Advantage (ELSS) Regular</t>
  </si>
  <si>
    <t>IIFL Dividend Opportunities Index</t>
  </si>
  <si>
    <t>IIFL Dividend Opportunities Index Direct</t>
  </si>
  <si>
    <t>IIFL Nifty ETF</t>
  </si>
  <si>
    <t>Indiabulls Bluechip</t>
  </si>
  <si>
    <t>Indiabulls Bluechip Direct</t>
  </si>
  <si>
    <t>ING Core Equity</t>
  </si>
  <si>
    <t>ING Core Equity Direct</t>
  </si>
  <si>
    <t>ING Dividend Yield</t>
  </si>
  <si>
    <t>ING Dividend Yield Direct</t>
  </si>
  <si>
    <t>ING Global Real Estate Retail</t>
  </si>
  <si>
    <t>ING Global Real Estate Retail Direct</t>
  </si>
  <si>
    <t>ING Large Cap Equity</t>
  </si>
  <si>
    <t>ING Large Cap Equity Direct</t>
  </si>
  <si>
    <t>ING Latin America Equity</t>
  </si>
  <si>
    <t>ING Latin America Equity Direct</t>
  </si>
  <si>
    <t>ING Midcap</t>
  </si>
  <si>
    <t>ING Midcap Direct</t>
  </si>
  <si>
    <t>ING OptiMix 5 Star Multi Manager FoF</t>
  </si>
  <si>
    <t>ING OptiMix 5 Star Multi Manager FoF Direct</t>
  </si>
  <si>
    <t>ING OptiMix Global Commodities</t>
  </si>
  <si>
    <t>ING OptiMix Global Commodities Direct</t>
  </si>
  <si>
    <t>ING OptiMix Multi Manager Equity Option A</t>
  </si>
  <si>
    <t>ING OptiMix Multi Manager Equity Option A Direct</t>
  </si>
  <si>
    <t>ING Tax Savings</t>
  </si>
  <si>
    <t>ING Tax Savings Direct</t>
  </si>
  <si>
    <t>JM Basic</t>
  </si>
  <si>
    <t>JM Basic Direct</t>
  </si>
  <si>
    <t>JM Core 11</t>
  </si>
  <si>
    <t>JM Core 11 Direct</t>
  </si>
  <si>
    <t>JM Equity</t>
  </si>
  <si>
    <t>JM Equity Direct</t>
  </si>
  <si>
    <t>JM Multi Strategy</t>
  </si>
  <si>
    <t>JM Multi Strategy Direct</t>
  </si>
  <si>
    <t>JM Tax Gain</t>
  </si>
  <si>
    <t>JM Tax Gain Direct</t>
  </si>
  <si>
    <t>JP Morgan ASEAN Equity Off Shore</t>
  </si>
  <si>
    <t>JP Morgan ASEAN Equity Off Shore Direct</t>
  </si>
  <si>
    <t>JP Morgan Emerging Eu Mid East and Afr Eqt Off Shore</t>
  </si>
  <si>
    <t>JP Morgan Emerging Eu Mid East and Afr Eqt Off Shore Direct</t>
  </si>
  <si>
    <t>JP Morgan Greater China Equity Off-shore</t>
  </si>
  <si>
    <t>JP Morgan Greater China Equity Off-shore Direct</t>
  </si>
  <si>
    <t>JP Morgan India Equity</t>
  </si>
  <si>
    <t>JP Morgan India Equity Direct</t>
  </si>
  <si>
    <t>JP Morgan India Smaller Companies</t>
  </si>
  <si>
    <t>JP Morgan India Smaller Companies Direct</t>
  </si>
  <si>
    <t>JP Morgan India Tax Advantage</t>
  </si>
  <si>
    <t>JP Morgan India Tax Advantage Direct</t>
  </si>
  <si>
    <t>JP Morgan US Value Equity Offshore Direct</t>
  </si>
  <si>
    <t>JP Morgan US Value Equity Offshore Reg</t>
  </si>
  <si>
    <t>Kotak 50</t>
  </si>
  <si>
    <t>Kotak 50 Direct</t>
  </si>
  <si>
    <t>Kotak Classic Equity</t>
  </si>
  <si>
    <t>Kotak Classic Equity Direct</t>
  </si>
  <si>
    <t>Kotak Emerging Equity</t>
  </si>
  <si>
    <t>Kotak Emerging Equity Direct</t>
  </si>
  <si>
    <t>Kotak Equity FoF</t>
  </si>
  <si>
    <t>Kotak Equity FoF Direct</t>
  </si>
  <si>
    <t>Kotak Global Emerging Market</t>
  </si>
  <si>
    <t>Kotak Global Emerging Market Direct</t>
  </si>
  <si>
    <t>Kotak Mid-Cap</t>
  </si>
  <si>
    <t>Kotak Mid-Cap Direct</t>
  </si>
  <si>
    <t>Kotak Nifty ETF</t>
  </si>
  <si>
    <t>Kotak Opportunities</t>
  </si>
  <si>
    <t>Kotak Opportunities Direct</t>
  </si>
  <si>
    <t>Kotak PSU Bank ETF</t>
  </si>
  <si>
    <t>Kotak Select Focus</t>
  </si>
  <si>
    <t>Kotak Select Focus Direct</t>
  </si>
  <si>
    <t>Kotak Sensex ETF</t>
  </si>
  <si>
    <t>Kotak Tax Saver</t>
  </si>
  <si>
    <t>Kotak Tax Saver Direct</t>
  </si>
  <si>
    <t>L&amp;T Equity</t>
  </si>
  <si>
    <t>L&amp;T Equity Direct</t>
  </si>
  <si>
    <t>L&amp;T Global Real Assets</t>
  </si>
  <si>
    <t>L&amp;T Global Real Assets Direct</t>
  </si>
  <si>
    <t>L&amp;T India Large Cap</t>
  </si>
  <si>
    <t>L&amp;T India Large Cap Direct</t>
  </si>
  <si>
    <t>L&amp;T India Special Situations</t>
  </si>
  <si>
    <t>L&amp;T India Special Situations Direct</t>
  </si>
  <si>
    <t>L&amp;T India Value</t>
  </si>
  <si>
    <t>L&amp;T India Value Direct</t>
  </si>
  <si>
    <t>L&amp;T Indo Asia</t>
  </si>
  <si>
    <t>L&amp;T Indo Asia Direct</t>
  </si>
  <si>
    <t>L&amp;T Infrastructure</t>
  </si>
  <si>
    <t>L&amp;T Infrastructure Direct</t>
  </si>
  <si>
    <t>L&amp;T Midcap</t>
  </si>
  <si>
    <t>L&amp;T Midcap Direct</t>
  </si>
  <si>
    <t>L&amp;T Tax Advantage</t>
  </si>
  <si>
    <t>L&amp;T Tax Advantage Direct</t>
  </si>
  <si>
    <t>L&amp;T Tax Saver</t>
  </si>
  <si>
    <t>LIC Nomura MF Equity</t>
  </si>
  <si>
    <t>LIC Nomura MF Equity Direct</t>
  </si>
  <si>
    <t>LIC Nomura MF Growth</t>
  </si>
  <si>
    <t>LIC Nomura MF Growth Direct</t>
  </si>
  <si>
    <t>LIC Nomura MF Index Nifty</t>
  </si>
  <si>
    <t>LIC Nomura MF Index Nifty Direct</t>
  </si>
  <si>
    <t>LIC Nomura MF Index Sensex</t>
  </si>
  <si>
    <t>LIC Nomura MF Index Sensex Direct</t>
  </si>
  <si>
    <t>LIC Nomura MF India Vision</t>
  </si>
  <si>
    <t>LIC Nomura MF India Vision Direct</t>
  </si>
  <si>
    <t>LIC Nomura MF Infrastructure</t>
  </si>
  <si>
    <t>LIC Nomura MF Infrastructure Direct</t>
  </si>
  <si>
    <t>LIC Nomura MF Opportunities</t>
  </si>
  <si>
    <t>LIC Nomura MF Opportunities Direct</t>
  </si>
  <si>
    <t>LIC Nomura MF Sensex Advantage</t>
  </si>
  <si>
    <t>LIC Nomura MF Sensex Advantage Direct</t>
  </si>
  <si>
    <t>LIC Nomura MF Systematic Asset Allocation</t>
  </si>
  <si>
    <t>LIC Nomura MF Systematic Asset Allocation Direct</t>
  </si>
  <si>
    <t>LIC Nomura MF Tax Plan</t>
  </si>
  <si>
    <t>LIC Nomura MF Tax Plan Direct</t>
  </si>
  <si>
    <t>LIC Nomura MF Top 100</t>
  </si>
  <si>
    <t>LIC Nomura MF Top 100 Direct</t>
  </si>
  <si>
    <t>Mirae Asset China Advantage</t>
  </si>
  <si>
    <t>Mirae Asset China Advantage Direct</t>
  </si>
  <si>
    <t>Mirae Asset Emerging Bluechip Regular</t>
  </si>
  <si>
    <t>Mirae Asset Emerging Bluechip Regular Direct</t>
  </si>
  <si>
    <t>Mirae Asset Global Commodity Stocks</t>
  </si>
  <si>
    <t>Mirae Asset Global Commodity Stocks Direct</t>
  </si>
  <si>
    <t>Mirae Asset India Opportunities Regular</t>
  </si>
  <si>
    <t>Mirae Asset India Opportunities Regular Direct</t>
  </si>
  <si>
    <t>Mirae Asset India-China Consumption Reg</t>
  </si>
  <si>
    <t>Mirae Asset India-China Consumption Reg Direct</t>
  </si>
  <si>
    <t>Morgan Stanley A.C.E. Direct</t>
  </si>
  <si>
    <t>Morgan Stanley A.C.E. Reg</t>
  </si>
  <si>
    <t>Morgan Stanley Growth Direct</t>
  </si>
  <si>
    <t>Morgan Stanley Growth Reg</t>
  </si>
  <si>
    <t>Motilal Oswal MOSt Focused 25 Direct</t>
  </si>
  <si>
    <t>Motilal Oswal MOSt Focused 25 Reg</t>
  </si>
  <si>
    <t>Motilal Oswal MOSt Shares M100 ETF</t>
  </si>
  <si>
    <t>Motilal Oswal MOSt Shares M50 ETF</t>
  </si>
  <si>
    <t>Motilal Oswal MOSt Shares NASDAQ-100 ETF</t>
  </si>
  <si>
    <t>Peerless Equity</t>
  </si>
  <si>
    <t>Peerless Equity Direct</t>
  </si>
  <si>
    <t>PineBridge India Equity Standard</t>
  </si>
  <si>
    <t>PineBridge India Equity Standard Direct</t>
  </si>
  <si>
    <t>PineBridge Infrastructure and Economic Reform Inst#</t>
  </si>
  <si>
    <t>PineBridge Infrastructure and Economic Reform Standard</t>
  </si>
  <si>
    <t>PineBridge Infrastructure and Economic Reform Standard Direct</t>
  </si>
  <si>
    <t>PineBridge World Gold Standard</t>
  </si>
  <si>
    <t>PineBridge World Gold Standard Direct</t>
  </si>
  <si>
    <t>PPFAS Long Term Value Direct</t>
  </si>
  <si>
    <t>PPFAS Long Term Value Regular</t>
  </si>
  <si>
    <t>Pramerica Large Cap Equity</t>
  </si>
  <si>
    <t>Pramerica Large Cap Equity Direct</t>
  </si>
  <si>
    <t>Principal Dividend Yield</t>
  </si>
  <si>
    <t>Principal Dividend Yield Direct</t>
  </si>
  <si>
    <t>Principal Emerging Bluechip</t>
  </si>
  <si>
    <t>Principal Emerging Bluechip Direct</t>
  </si>
  <si>
    <t>Principal Global Opportunities</t>
  </si>
  <si>
    <t>Principal Global Opportunities Direct</t>
  </si>
  <si>
    <t>Principal Growth</t>
  </si>
  <si>
    <t>Principal Growth Direct</t>
  </si>
  <si>
    <t>Principal Index</t>
  </si>
  <si>
    <t>Principal Index Direct</t>
  </si>
  <si>
    <t>Principal Large Cap</t>
  </si>
  <si>
    <t>Principal Large Cap Direct</t>
  </si>
  <si>
    <t>Principal Personal Tax Saver</t>
  </si>
  <si>
    <t>Principal Personal Tax Saver Direct</t>
  </si>
  <si>
    <t>Principal Tax Savings</t>
  </si>
  <si>
    <t>Principal Tax Savings Direct</t>
  </si>
  <si>
    <t>Quantum Equity FoF</t>
  </si>
  <si>
    <t>Quantum Index</t>
  </si>
  <si>
    <t>Quantum Long Term Equity</t>
  </si>
  <si>
    <t>Quantum Tax Saving</t>
  </si>
  <si>
    <t>R*Shares Banking ETF</t>
  </si>
  <si>
    <t>R*Shares CNX 100</t>
  </si>
  <si>
    <t>Reliance Banking</t>
  </si>
  <si>
    <t>Reliance Banking Direct</t>
  </si>
  <si>
    <t>Reliance Diversified Power Sector</t>
  </si>
  <si>
    <t>Reliance Diversified Power Sector Direct</t>
  </si>
  <si>
    <t>Reliance Equity</t>
  </si>
  <si>
    <t>Reliance Equity Direct</t>
  </si>
  <si>
    <t>Reliance Equity Opportunities</t>
  </si>
  <si>
    <t>Reliance Equity Opportunities Direct</t>
  </si>
  <si>
    <t>Reliance Equity Opportunities Inst#</t>
  </si>
  <si>
    <t>Reliance Growth</t>
  </si>
  <si>
    <t>Reliance Growth Direct</t>
  </si>
  <si>
    <t>Reliance Growth Inst#</t>
  </si>
  <si>
    <t>Reliance Index Nifty</t>
  </si>
  <si>
    <t>Reliance Index Nifty Direct</t>
  </si>
  <si>
    <t>Reliance Index Sensex</t>
  </si>
  <si>
    <t>Reliance Index Sensex Direct</t>
  </si>
  <si>
    <t>Reliance Long Term Equity</t>
  </si>
  <si>
    <t>Reliance Long Term Equity Direct</t>
  </si>
  <si>
    <t>Reliance Media &amp; Entertainment</t>
  </si>
  <si>
    <t>Reliance Media &amp; Entertainment Direct</t>
  </si>
  <si>
    <t>Reliance NRI Equity</t>
  </si>
  <si>
    <t>Reliance NRI Equity Direct</t>
  </si>
  <si>
    <t>Reliance Pharma</t>
  </si>
  <si>
    <t>Reliance Pharma Direct</t>
  </si>
  <si>
    <t>Reliance Quant Plus Retail</t>
  </si>
  <si>
    <t>Reliance Quant Plus Retail Direct</t>
  </si>
  <si>
    <t>Reliance Regular Savings Equity</t>
  </si>
  <si>
    <t>Reliance Regular Savings Equity Direct</t>
  </si>
  <si>
    <t>Reliance Small Cap</t>
  </si>
  <si>
    <t>Reliance Small Cap Direct</t>
  </si>
  <si>
    <t>Reliance Tax Saver</t>
  </si>
  <si>
    <t>Reliance Tax Saver Direct</t>
  </si>
  <si>
    <t>Reliance Top 200 Retail</t>
  </si>
  <si>
    <t>Reliance Top 200 Retail Direct</t>
  </si>
  <si>
    <t>Reliance Vision</t>
  </si>
  <si>
    <t>Reliance Vision Direct</t>
  </si>
  <si>
    <t>Reliance Vision Inst#</t>
  </si>
  <si>
    <t>Religare Invesco AGILE</t>
  </si>
  <si>
    <t>Religare Invesco AGILE Direct</t>
  </si>
  <si>
    <t>Religare Invesco Banking</t>
  </si>
  <si>
    <t>Religare Invesco Banking Direct</t>
  </si>
  <si>
    <t>Religare Invesco Business Leaders</t>
  </si>
  <si>
    <t>Religare Invesco Business Leaders Direct</t>
  </si>
  <si>
    <t>Religare Invesco Contra</t>
  </si>
  <si>
    <t>Religare Invesco Contra Direct</t>
  </si>
  <si>
    <t>Religare Invesco Equity</t>
  </si>
  <si>
    <t>Religare Invesco Equity Direct</t>
  </si>
  <si>
    <t>Religare Invesco Growth</t>
  </si>
  <si>
    <t>Religare Invesco Growth Direct</t>
  </si>
  <si>
    <t>Religare Invesco Infrastructure</t>
  </si>
  <si>
    <t>Religare Invesco Infrastructure Direct</t>
  </si>
  <si>
    <t>Religare Invesco Mid Cap</t>
  </si>
  <si>
    <t>Religare Invesco Mid Cap Direct</t>
  </si>
  <si>
    <t>Religare Invesco Mid N Small Cap</t>
  </si>
  <si>
    <t>Religare Invesco Mid N Small Cap Direct</t>
  </si>
  <si>
    <t>Religare Invesco Nifty ETF</t>
  </si>
  <si>
    <t>Religare Invesco PSU Equity</t>
  </si>
  <si>
    <t>Religare Invesco PSU Equity Direct</t>
  </si>
  <si>
    <t>Religare Invesco Tax Plan</t>
  </si>
  <si>
    <t>Religare Invesco Tax Plan Direct</t>
  </si>
  <si>
    <t>Sahara Banking and Financial Services</t>
  </si>
  <si>
    <t>Sahara Banking and Financial Services Direct</t>
  </si>
  <si>
    <t>Sahara Growth</t>
  </si>
  <si>
    <t>Sahara Growth Direct</t>
  </si>
  <si>
    <t>Sahara Infrastructure Fixed Pricing</t>
  </si>
  <si>
    <t>Sahara Infrastructure Fixed Pricing Direct</t>
  </si>
  <si>
    <t>Sahara Infrastructure Variable Pricing</t>
  </si>
  <si>
    <t>Sahara Infrastructure Variable Pricing Direct</t>
  </si>
  <si>
    <t>Sahara Mid-Cap Direct</t>
  </si>
  <si>
    <t>Sahara Mid-Cap Fund</t>
  </si>
  <si>
    <t>Sahara Power &amp; Natural Resources</t>
  </si>
  <si>
    <t>Sahara Power &amp; Natural Resources Direct</t>
  </si>
  <si>
    <t>Sahara R.E.A.L</t>
  </si>
  <si>
    <t>Sahara R.E.A.L Direct</t>
  </si>
  <si>
    <t>Sahara Star Value</t>
  </si>
  <si>
    <t>Sahara Star Value Direct</t>
  </si>
  <si>
    <t>Sahara Super 20</t>
  </si>
  <si>
    <t>Sahara Super 20 Direct</t>
  </si>
  <si>
    <t>Sahara Tax Gain</t>
  </si>
  <si>
    <t>Sahara Tax Gain Direct</t>
  </si>
  <si>
    <t>Sahara Wealth Plus Fixed Pricing</t>
  </si>
  <si>
    <t>Sahara Wealth Plus Fixed Pricing Direct</t>
  </si>
  <si>
    <t>Sahara Wealth Plus Variable Pricing</t>
  </si>
  <si>
    <t>Sahara Wealth Plus Variable Pricing Direct</t>
  </si>
  <si>
    <t>SBI Bluechip</t>
  </si>
  <si>
    <t>SBI Bluechip Direct</t>
  </si>
  <si>
    <t>SBI Contra</t>
  </si>
  <si>
    <t>SBI Contra Direct</t>
  </si>
  <si>
    <t>SBI Emerging Businesses</t>
  </si>
  <si>
    <t>SBI Emerging Businesses Direct</t>
  </si>
  <si>
    <t>SBI FMCG</t>
  </si>
  <si>
    <t>SBI FMCG Direct</t>
  </si>
  <si>
    <t>SBI Infrastructure</t>
  </si>
  <si>
    <t>SBI Infrastructure Direct</t>
  </si>
  <si>
    <t>SBI IT</t>
  </si>
  <si>
    <t>SBI IT Direct</t>
  </si>
  <si>
    <t>SBI Magnum COMMA</t>
  </si>
  <si>
    <t>SBI Magnum COMMA Direct</t>
  </si>
  <si>
    <t>SBI Magnum Equity</t>
  </si>
  <si>
    <t>SBI Magnum Equity Direct</t>
  </si>
  <si>
    <t>SBI Magnum Global</t>
  </si>
  <si>
    <t>SBI Magnum Global Direct</t>
  </si>
  <si>
    <t>SBI Magnum Midcap</t>
  </si>
  <si>
    <t>SBI Magnum Midcap Direct</t>
  </si>
  <si>
    <t>SBI Magnum MultiCap</t>
  </si>
  <si>
    <t>SBI Magnum MultiCap Direct</t>
  </si>
  <si>
    <t>SBI Magnum Multiplier Plus</t>
  </si>
  <si>
    <t>SBI Magnum Multiplier Plus Direct</t>
  </si>
  <si>
    <t>SBI Magnum Taxgain</t>
  </si>
  <si>
    <t>SBI Magnum Taxgain Direct</t>
  </si>
  <si>
    <t>SBI Nifty Index</t>
  </si>
  <si>
    <t>SBI Nifty Index Direct</t>
  </si>
  <si>
    <t>SBI Pharma</t>
  </si>
  <si>
    <t>SBI Pharma Direct</t>
  </si>
  <si>
    <t>SBI PSU</t>
  </si>
  <si>
    <t>SBI PSU Direct</t>
  </si>
  <si>
    <t>SBI Sensex ETF</t>
  </si>
  <si>
    <t>Sundaram CAPEX Opp Reg Direct-G</t>
  </si>
  <si>
    <t>Sundaram CAPEX Opp Reg-D</t>
  </si>
  <si>
    <t>Sundaram CAPEX Opp Reg-G</t>
  </si>
  <si>
    <t>Sundaram Energy Opportunities</t>
  </si>
  <si>
    <t>Sundaram Energy Opportunities Direct</t>
  </si>
  <si>
    <t>Sundaram Entertainment Opportunities Inst#</t>
  </si>
  <si>
    <t>Sundaram Entertainment Opportunities Reg</t>
  </si>
  <si>
    <t>Sundaram Entertainment Opportunities Reg Direct</t>
  </si>
  <si>
    <t>Sundaram Equity Multiplier</t>
  </si>
  <si>
    <t>Sundaram Equity Multiplier Direct</t>
  </si>
  <si>
    <t>Sundaram Equity Plus</t>
  </si>
  <si>
    <t>Sundaram Equity Plus Direct</t>
  </si>
  <si>
    <t>Sundaram Financial Services Opp Inst#</t>
  </si>
  <si>
    <t>Sundaram Financial Services Opp Reg</t>
  </si>
  <si>
    <t>Sundaram Financial Services Opp Reg Direct</t>
  </si>
  <si>
    <t>Sundaram Global Advantage</t>
  </si>
  <si>
    <t>Sundaram Global Advantage Direct</t>
  </si>
  <si>
    <t>Sundaram Growth Direct</t>
  </si>
  <si>
    <t>Sundaram Growth Reg</t>
  </si>
  <si>
    <t>Sundaram PSU Opportunities</t>
  </si>
  <si>
    <t>Sundaram PSU Opportunities Direct</t>
  </si>
  <si>
    <t>Sundaram Rural India Reg</t>
  </si>
  <si>
    <t>Sundaram Rural India Reg Direct</t>
  </si>
  <si>
    <t>Sundaram S.M.I.L.E. Direct</t>
  </si>
  <si>
    <t>Sundaram S.M.I.L.E. Inst#</t>
  </si>
  <si>
    <t>Sundaram S.M.I.L.E. Reg</t>
  </si>
  <si>
    <t>Sundaram Select Focus Inst#</t>
  </si>
  <si>
    <t>Sundaram Select Focus Reg</t>
  </si>
  <si>
    <t>Sundaram Select Focus Reg Direct</t>
  </si>
  <si>
    <t>Sundaram Select Midcap Inst#</t>
  </si>
  <si>
    <t>Sundaram Select Midcap Reg</t>
  </si>
  <si>
    <t>Sundaram Select Midcap Reg Direct</t>
  </si>
  <si>
    <t>Sundaram Taxsaver</t>
  </si>
  <si>
    <t>Sundaram Taxsaver Direct</t>
  </si>
  <si>
    <t>Tata Dividend Yield Direct</t>
  </si>
  <si>
    <t>Tata Dividend Yield Plan A</t>
  </si>
  <si>
    <t>Tata Equity Opportunities Direct</t>
  </si>
  <si>
    <t>Tata Equity Opportunities Plan A</t>
  </si>
  <si>
    <t>Tata Equity PE</t>
  </si>
  <si>
    <t>Tata Equity PE Direct</t>
  </si>
  <si>
    <t>Tata Ethical Direct</t>
  </si>
  <si>
    <t>Tata Ethical Plan A</t>
  </si>
  <si>
    <t>Tata Growing Economies Infrastructure Direct</t>
  </si>
  <si>
    <t>Tata Growing Economies Infrastructure Plan A</t>
  </si>
  <si>
    <t>Tata Growing Economies Infrastructure Plan B</t>
  </si>
  <si>
    <t>Tata Growing Economies Infrastructure Plan B Direct</t>
  </si>
  <si>
    <t>Tata Index Nifty Direct</t>
  </si>
  <si>
    <t>Tata Index Nifty Plan A</t>
  </si>
  <si>
    <t>Tata Index Sensex B#</t>
  </si>
  <si>
    <t>Tata Index Sensex Direct</t>
  </si>
  <si>
    <t>Tata Index Sensex Plan A</t>
  </si>
  <si>
    <t>Tata Indo Global Infrastructure Direct</t>
  </si>
  <si>
    <t>Tata Indo Global Infrastructure Plan A</t>
  </si>
  <si>
    <t>Tata Infrastructure Direct</t>
  </si>
  <si>
    <t>Tata Infrastructure Plan A</t>
  </si>
  <si>
    <t>Tata Midcap Growth Direct</t>
  </si>
  <si>
    <t>Tata Midcap Growth Plan A</t>
  </si>
  <si>
    <t>Tata Pure Equity Direct</t>
  </si>
  <si>
    <t>Tata Pure Equity Plan A</t>
  </si>
  <si>
    <t>Tata Retirement Savings Progressive Direct</t>
  </si>
  <si>
    <t>Tata Retirement Savings Progressive Plan A</t>
  </si>
  <si>
    <t>Tata Tax Saving</t>
  </si>
  <si>
    <t>Tata Tax Saving Direct</t>
  </si>
  <si>
    <t>Taurus Banking &amp; Financial Services</t>
  </si>
  <si>
    <t>Taurus Banking &amp; Financial Services Direct</t>
  </si>
  <si>
    <t>Taurus Bonanza</t>
  </si>
  <si>
    <t>Taurus Bonanza Direct</t>
  </si>
  <si>
    <t>Taurus Discovery</t>
  </si>
  <si>
    <t>Taurus Discovery Direct</t>
  </si>
  <si>
    <t>Taurus Ethical</t>
  </si>
  <si>
    <t>Taurus Ethical Direct</t>
  </si>
  <si>
    <t>Taurus Infrastructure</t>
  </si>
  <si>
    <t>Taurus Infrastructure Direct</t>
  </si>
  <si>
    <t>Taurus Nifty Index</t>
  </si>
  <si>
    <t>Taurus Nifty Index Direct</t>
  </si>
  <si>
    <t>Taurus Starshare</t>
  </si>
  <si>
    <t>Taurus Starshare Direct</t>
  </si>
  <si>
    <t>Taurus Tax Shield</t>
  </si>
  <si>
    <t>Taurus Tax Shield Direct</t>
  </si>
  <si>
    <t>Templeton India Equity Income</t>
  </si>
  <si>
    <t>Templeton India Equity Income Direct</t>
  </si>
  <si>
    <t>Templeton India Growth</t>
  </si>
  <si>
    <t>Templeton India Growth Direct</t>
  </si>
  <si>
    <t>Union KBC Equity</t>
  </si>
  <si>
    <t>Union KBC Equity Direct</t>
  </si>
  <si>
    <t>Union KBC Tax Saver</t>
  </si>
  <si>
    <t>Union KBC Tax Saver Direct</t>
  </si>
  <si>
    <t>UTI Banking Sector Direct</t>
  </si>
  <si>
    <t>UTI Banking Sector Reg</t>
  </si>
  <si>
    <t>UTI Contra</t>
  </si>
  <si>
    <t>UTI Contra Direct</t>
  </si>
  <si>
    <t>UTI Dividend Yield</t>
  </si>
  <si>
    <t>UTI Dividend Yield Direct</t>
  </si>
  <si>
    <t>UTI Energy</t>
  </si>
  <si>
    <t>UTI Energy Direct</t>
  </si>
  <si>
    <t>UTI Equity</t>
  </si>
  <si>
    <t>UTI Equity Direct</t>
  </si>
  <si>
    <t>UTI Equity Tax Savings</t>
  </si>
  <si>
    <t>UTI Equity Tax Savings Direct</t>
  </si>
  <si>
    <t>UTI India Lifestyle</t>
  </si>
  <si>
    <t>UTI India Lifestyle Direct</t>
  </si>
  <si>
    <t>UTI Infrastructure</t>
  </si>
  <si>
    <t>UTI Infrastructure Direct</t>
  </si>
  <si>
    <t>UTI Leadership Equity</t>
  </si>
  <si>
    <t>UTI Leadership Equity Direct</t>
  </si>
  <si>
    <t>UTI Master Plus '91</t>
  </si>
  <si>
    <t>UTI Master Plus '91 Direct</t>
  </si>
  <si>
    <t>UTI Master Value</t>
  </si>
  <si>
    <t>UTI Master Value Direct</t>
  </si>
  <si>
    <t>UTI Mastershare</t>
  </si>
  <si>
    <t>UTI Mastershare Direct</t>
  </si>
  <si>
    <t>UTI Mid Cap</t>
  </si>
  <si>
    <t>UTI Mid Cap Direct</t>
  </si>
  <si>
    <t>UTI MNC</t>
  </si>
  <si>
    <t>UTI MNC Direct</t>
  </si>
  <si>
    <t>UTI Nifty Index</t>
  </si>
  <si>
    <t>UTI Nifty Index Direct</t>
  </si>
  <si>
    <t>UTI Opportunities</t>
  </si>
  <si>
    <t>UTI Opportunities Direct</t>
  </si>
  <si>
    <t>UTI Pharma &amp; Healthcare</t>
  </si>
  <si>
    <t>UTI Pharma &amp; Healthcare Direct</t>
  </si>
  <si>
    <t>UTI Services Industries</t>
  </si>
  <si>
    <t>UTI Services Industries Direct</t>
  </si>
  <si>
    <t>UTI Top 100</t>
  </si>
  <si>
    <t>UTI Top 100 Direct</t>
  </si>
  <si>
    <t>UTI Transportation and Logistics</t>
  </si>
  <si>
    <t>UTI Transportation and Logistics Direct</t>
  </si>
  <si>
    <t>UTI Wealth Builder Series II Direct</t>
  </si>
  <si>
    <t>UTI Wealth Builder Series II Retail</t>
  </si>
  <si>
    <t>Select Mutual Fund</t>
  </si>
  <si>
    <t>S&amp;P BSE Sensex</t>
  </si>
  <si>
    <t xml:space="preserve">CNX Nifty </t>
  </si>
  <si>
    <t>wrt cat avg</t>
  </si>
  <si>
    <t>wrt sensex</t>
  </si>
  <si>
    <t>wrt Nifty</t>
  </si>
  <si>
    <t/>
  </si>
  <si>
    <t>Performance in the last 5 years</t>
  </si>
  <si>
    <t>Outperformance wrt category average</t>
  </si>
  <si>
    <t>Outperformance wrt Sensex</t>
  </si>
  <si>
    <t>Outperformance wrt Nifty</t>
  </si>
  <si>
    <t>Click to view Fund Page at VR Online</t>
  </si>
  <si>
    <t>If funds return is higher than Sensex, Nifty and category average the cell turns green</t>
  </si>
  <si>
    <t>Effective CAGR</t>
  </si>
  <si>
    <t>Fund</t>
  </si>
  <si>
    <t>Last 3 years</t>
  </si>
  <si>
    <t>Last 5 years</t>
  </si>
  <si>
    <t>Mutual Fund Performance Analyzer Lite Version 1.0</t>
  </si>
  <si>
    <t>66/73</t>
  </si>
  <si>
    <t>56/65</t>
  </si>
  <si>
    <t>54/61</t>
  </si>
  <si>
    <t>15/59</t>
  </si>
</sst>
</file>

<file path=xl/styles.xml><?xml version="1.0" encoding="utf-8"?>
<styleSheet xmlns="http://schemas.openxmlformats.org/spreadsheetml/2006/main">
  <numFmts count="20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Alignment="1">
      <alignment/>
    </xf>
    <xf numFmtId="0" fontId="0" fillId="20" borderId="0" xfId="0" applyFill="1" applyAlignment="1">
      <alignment/>
    </xf>
    <xf numFmtId="0" fontId="0" fillId="24" borderId="0" xfId="0" applyFill="1" applyAlignment="1">
      <alignment/>
    </xf>
    <xf numFmtId="0" fontId="0" fillId="24" borderId="18" xfId="0" applyFill="1" applyBorder="1" applyAlignment="1">
      <alignment horizontal="left"/>
    </xf>
    <xf numFmtId="0" fontId="0" fillId="24" borderId="0" xfId="0" applyFill="1" applyAlignment="1">
      <alignment/>
    </xf>
    <xf numFmtId="9" fontId="0" fillId="24" borderId="18" xfId="58" applyFont="1" applyFill="1" applyBorder="1" applyAlignment="1">
      <alignment/>
    </xf>
    <xf numFmtId="16" fontId="0" fillId="24" borderId="0" xfId="0" applyNumberFormat="1" applyFill="1" applyAlignment="1">
      <alignment/>
    </xf>
    <xf numFmtId="0" fontId="0" fillId="24" borderId="0" xfId="0" applyFill="1" applyAlignment="1" quotePrefix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8" xfId="0" applyFill="1" applyBorder="1" applyAlignment="1">
      <alignment/>
    </xf>
    <xf numFmtId="0" fontId="1" fillId="24" borderId="18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19" xfId="0" applyFont="1" applyFill="1" applyBorder="1" applyAlignment="1">
      <alignment horizontal="left"/>
    </xf>
    <xf numFmtId="0" fontId="1" fillId="24" borderId="21" xfId="0" applyFont="1" applyFill="1" applyBorder="1" applyAlignment="1">
      <alignment horizontal="left"/>
    </xf>
    <xf numFmtId="2" fontId="0" fillId="24" borderId="19" xfId="0" applyNumberFormat="1" applyFill="1" applyBorder="1" applyAlignment="1">
      <alignment horizontal="left"/>
    </xf>
    <xf numFmtId="2" fontId="0" fillId="24" borderId="21" xfId="0" applyNumberFormat="1" applyFill="1" applyBorder="1" applyAlignment="1">
      <alignment horizontal="left"/>
    </xf>
    <xf numFmtId="2" fontId="0" fillId="24" borderId="18" xfId="0" applyNumberFormat="1" applyFill="1" applyBorder="1" applyAlignment="1">
      <alignment horizontal="left"/>
    </xf>
    <xf numFmtId="0" fontId="1" fillId="24" borderId="18" xfId="0" applyFont="1" applyFill="1" applyBorder="1" applyAlignment="1">
      <alignment horizontal="left"/>
    </xf>
    <xf numFmtId="0" fontId="0" fillId="24" borderId="18" xfId="0" applyFill="1" applyBorder="1" applyAlignment="1">
      <alignment horizontal="left"/>
    </xf>
    <xf numFmtId="0" fontId="1" fillId="24" borderId="18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3" fillId="24" borderId="22" xfId="52" applyFill="1" applyBorder="1" applyAlignment="1" applyProtection="1">
      <alignment horizontal="left"/>
      <protection/>
    </xf>
    <xf numFmtId="0" fontId="4" fillId="24" borderId="0" xfId="52" applyFont="1" applyFill="1" applyAlignment="1" applyProtection="1">
      <alignment horizontal="left"/>
      <protection/>
    </xf>
    <xf numFmtId="0" fontId="0" fillId="10" borderId="19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0" fillId="10" borderId="21" xfId="0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ueresearchonline.com/funds/fundperformance.asp?schemecode=5804" TargetMode="Externa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U20"/>
  <sheetViews>
    <sheetView zoomScalePageLayoutView="0" workbookViewId="0" topLeftCell="A1">
      <selection activeCell="A3" sqref="A3:N15"/>
    </sheetView>
  </sheetViews>
  <sheetFormatPr defaultColWidth="9.140625" defaultRowHeight="15"/>
  <cols>
    <col min="1" max="1" width="15.421875" style="0" bestFit="1" customWidth="1"/>
    <col min="3" max="3" width="6.00390625" style="0" customWidth="1"/>
    <col min="4" max="4" width="6.7109375" style="0" customWidth="1"/>
    <col min="5" max="6" width="6.00390625" style="0" customWidth="1"/>
    <col min="7" max="7" width="6.7109375" style="0" customWidth="1"/>
    <col min="8" max="8" width="15.421875" style="0" bestFit="1" customWidth="1"/>
    <col min="10" max="10" width="6.00390625" style="0" bestFit="1" customWidth="1"/>
    <col min="11" max="11" width="7.00390625" style="0" bestFit="1" customWidth="1"/>
    <col min="12" max="13" width="6.00390625" style="0" bestFit="1" customWidth="1"/>
    <col min="14" max="14" width="6.7109375" style="0" bestFit="1" customWidth="1"/>
    <col min="15" max="15" width="15.421875" style="0" bestFit="1" customWidth="1"/>
    <col min="17" max="17" width="6.00390625" style="0" bestFit="1" customWidth="1"/>
    <col min="18" max="18" width="7.00390625" style="0" bestFit="1" customWidth="1"/>
    <col min="19" max="20" width="6.00390625" style="0" bestFit="1" customWidth="1"/>
    <col min="21" max="21" width="6.7109375" style="0" bestFit="1" customWidth="1"/>
  </cols>
  <sheetData>
    <row r="2" ht="15" thickBot="1"/>
    <row r="3" spans="1:14" ht="14.2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4.25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8"/>
    </row>
    <row r="5" spans="1:14" ht="14.25">
      <c r="A5" s="7"/>
      <c r="B5" s="2"/>
      <c r="C5" s="2">
        <v>2012</v>
      </c>
      <c r="D5" s="2">
        <v>2011</v>
      </c>
      <c r="E5" s="2">
        <v>2010</v>
      </c>
      <c r="F5" s="2">
        <v>2009</v>
      </c>
      <c r="G5" s="2">
        <v>2008</v>
      </c>
      <c r="H5" s="2"/>
      <c r="I5" s="2"/>
      <c r="J5" s="2"/>
      <c r="K5" s="2"/>
      <c r="L5" s="2"/>
      <c r="M5" s="2"/>
      <c r="N5" s="8"/>
    </row>
    <row r="6" spans="1:14" ht="14.25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8"/>
    </row>
    <row r="7" spans="1:14" ht="14.25">
      <c r="A7" s="7" t="s">
        <v>1</v>
      </c>
      <c r="B7" s="2"/>
      <c r="C7" s="2">
        <v>24.34</v>
      </c>
      <c r="D7" s="2">
        <v>-18.41</v>
      </c>
      <c r="E7" s="2">
        <v>12.41</v>
      </c>
      <c r="F7" s="2">
        <v>61.67</v>
      </c>
      <c r="G7" s="2">
        <v>-49.32</v>
      </c>
      <c r="H7" s="2"/>
      <c r="I7" s="2"/>
      <c r="J7" s="2"/>
      <c r="K7" s="2"/>
      <c r="L7" s="2"/>
      <c r="M7" s="2"/>
      <c r="N7" s="8"/>
    </row>
    <row r="8" spans="1:14" ht="14.25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8"/>
    </row>
    <row r="9" spans="1:21" ht="14.25">
      <c r="A9" s="7" t="s">
        <v>2</v>
      </c>
      <c r="B9" s="2"/>
      <c r="C9" s="3" t="s">
        <v>768</v>
      </c>
      <c r="D9" s="3">
        <v>25447</v>
      </c>
      <c r="E9" s="3" t="s">
        <v>769</v>
      </c>
      <c r="F9" s="3" t="s">
        <v>770</v>
      </c>
      <c r="G9" s="3" t="s">
        <v>771</v>
      </c>
      <c r="H9" s="2"/>
      <c r="I9" s="2"/>
      <c r="J9" s="2"/>
      <c r="K9" s="3"/>
      <c r="L9" s="2"/>
      <c r="M9" s="2"/>
      <c r="N9" s="9"/>
      <c r="R9" s="1"/>
      <c r="U9" s="1"/>
    </row>
    <row r="10" spans="1:14" ht="14.25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8"/>
    </row>
    <row r="11" spans="1:14" ht="14.25">
      <c r="A11" s="7" t="s">
        <v>3</v>
      </c>
      <c r="B11" s="2"/>
      <c r="C11" s="2">
        <v>31.06</v>
      </c>
      <c r="D11" s="2">
        <v>-23.72</v>
      </c>
      <c r="E11" s="2">
        <v>17.42</v>
      </c>
      <c r="F11" s="2">
        <v>79.61</v>
      </c>
      <c r="G11" s="2">
        <v>-52.18</v>
      </c>
      <c r="H11" s="2"/>
      <c r="I11" s="2"/>
      <c r="J11" s="2"/>
      <c r="K11" s="2"/>
      <c r="L11" s="2"/>
      <c r="M11" s="2"/>
      <c r="N11" s="8"/>
    </row>
    <row r="12" spans="1:14" ht="14.25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8"/>
    </row>
    <row r="13" spans="1:14" ht="14.25">
      <c r="A13" s="7" t="s">
        <v>751</v>
      </c>
      <c r="B13" s="2"/>
      <c r="C13" s="2">
        <v>25.7</v>
      </c>
      <c r="D13" s="2">
        <v>-24.64</v>
      </c>
      <c r="E13" s="2">
        <v>17.43</v>
      </c>
      <c r="F13" s="2">
        <v>81.03</v>
      </c>
      <c r="G13" s="2">
        <v>-52.45</v>
      </c>
      <c r="H13" s="2"/>
      <c r="I13" s="2"/>
      <c r="J13" s="2"/>
      <c r="K13" s="2"/>
      <c r="L13" s="2"/>
      <c r="M13" s="2"/>
      <c r="N13" s="8"/>
    </row>
    <row r="14" spans="1:14" ht="14.2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8"/>
    </row>
    <row r="15" spans="1:14" ht="15" thickBot="1">
      <c r="A15" s="10" t="s">
        <v>752</v>
      </c>
      <c r="B15" s="11"/>
      <c r="C15" s="11">
        <v>27.7</v>
      </c>
      <c r="D15" s="11">
        <v>-24.62</v>
      </c>
      <c r="E15" s="11">
        <v>17.95</v>
      </c>
      <c r="F15" s="11">
        <v>75.76</v>
      </c>
      <c r="G15" s="11">
        <v>-51.79</v>
      </c>
      <c r="H15" s="11"/>
      <c r="I15" s="11"/>
      <c r="J15" s="11"/>
      <c r="K15" s="11"/>
      <c r="L15" s="11"/>
      <c r="M15" s="11"/>
      <c r="N15" s="12"/>
    </row>
    <row r="19" spans="6:7" ht="14.25">
      <c r="F19" s="13"/>
      <c r="G19" s="13"/>
    </row>
    <row r="20" ht="14.25">
      <c r="G20" s="13"/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W749"/>
  <sheetViews>
    <sheetView tabSelected="1" zoomScale="85" zoomScaleNormal="85" zoomScalePageLayoutView="0" workbookViewId="0" topLeftCell="A1">
      <selection activeCell="B2" sqref="B2:J2"/>
    </sheetView>
  </sheetViews>
  <sheetFormatPr defaultColWidth="9.140625" defaultRowHeight="15"/>
  <cols>
    <col min="1" max="1" width="18.140625" style="0" customWidth="1"/>
    <col min="2" max="2" width="6.7109375" style="0" customWidth="1"/>
    <col min="3" max="3" width="6.7109375" style="0" bestFit="1" customWidth="1"/>
    <col min="4" max="4" width="7.28125" style="0" customWidth="1"/>
    <col min="5" max="5" width="9.00390625" style="0" bestFit="1" customWidth="1"/>
    <col min="6" max="6" width="7.57421875" style="0" bestFit="1" customWidth="1"/>
    <col min="7" max="8" width="6.140625" style="0" bestFit="1" customWidth="1"/>
    <col min="9" max="9" width="6.7109375" style="0" bestFit="1" customWidth="1"/>
    <col min="12" max="12" width="53.7109375" style="0" hidden="1" customWidth="1"/>
    <col min="13" max="13" width="6.7109375" style="0" hidden="1" customWidth="1"/>
    <col min="14" max="16" width="8.8515625" style="0" hidden="1" customWidth="1"/>
    <col min="17" max="17" width="10.28125" style="0" hidden="1" customWidth="1"/>
    <col min="18" max="24" width="8.8515625" style="0" hidden="1" customWidth="1"/>
  </cols>
  <sheetData>
    <row r="1" spans="1:49" ht="14.25">
      <c r="A1" s="37" t="s">
        <v>767</v>
      </c>
      <c r="B1" s="37"/>
      <c r="C1" s="37"/>
      <c r="D1" s="37"/>
      <c r="E1" s="37"/>
      <c r="F1" s="37"/>
      <c r="G1" s="37"/>
      <c r="H1" s="37"/>
      <c r="I1" s="37"/>
      <c r="J1" s="37"/>
      <c r="K1" s="15"/>
      <c r="L1" s="15" t="s">
        <v>4</v>
      </c>
      <c r="M1" s="15">
        <v>10780</v>
      </c>
      <c r="N1" s="15"/>
      <c r="O1" s="15">
        <f>INDEX(L1:M749,MATCH(B2,L1:L749,0),2)</f>
        <v>5804</v>
      </c>
      <c r="P1" s="15"/>
      <c r="Q1" s="15" t="s">
        <v>753</v>
      </c>
      <c r="R1" s="15">
        <f>IF(VALUE(B6)&gt;B10,1,0)</f>
        <v>0</v>
      </c>
      <c r="S1" s="15">
        <f>IF(VALUE(C6)&gt;C10,1,0)</f>
        <v>1</v>
      </c>
      <c r="T1" s="15">
        <f>IF(VALUE(D6)&gt;D10,1,0)</f>
        <v>0</v>
      </c>
      <c r="U1" s="15">
        <f>IF(VALUE(E6)&gt;E10,1,0)</f>
        <v>0</v>
      </c>
      <c r="V1" s="15">
        <f>IF(VALUE(F6)&gt;F10,1,0)</f>
        <v>1</v>
      </c>
      <c r="W1" s="15"/>
      <c r="X1" s="15">
        <f>SUM(R1:V1)</f>
        <v>2</v>
      </c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4"/>
      <c r="AQ1" s="14"/>
      <c r="AR1" s="14"/>
      <c r="AS1" s="14"/>
      <c r="AT1" s="14"/>
      <c r="AU1" s="14"/>
      <c r="AV1" s="14"/>
      <c r="AW1" s="14"/>
    </row>
    <row r="2" spans="1:49" ht="14.25">
      <c r="A2" s="25" t="s">
        <v>750</v>
      </c>
      <c r="B2" s="40" t="s">
        <v>48</v>
      </c>
      <c r="C2" s="41"/>
      <c r="D2" s="41"/>
      <c r="E2" s="41"/>
      <c r="F2" s="41"/>
      <c r="G2" s="41"/>
      <c r="H2" s="41"/>
      <c r="I2" s="41"/>
      <c r="J2" s="42"/>
      <c r="K2" s="15"/>
      <c r="L2" s="15" t="s">
        <v>5</v>
      </c>
      <c r="M2" s="15">
        <v>15682</v>
      </c>
      <c r="N2" s="15"/>
      <c r="O2" s="15"/>
      <c r="P2" s="15"/>
      <c r="Q2" s="15" t="s">
        <v>754</v>
      </c>
      <c r="R2" s="15">
        <f>IF(VALUE(B6)&gt;B12,1,0)</f>
        <v>0</v>
      </c>
      <c r="S2" s="15">
        <f>IF(VALUE(C6)&gt;C12,1,0)</f>
        <v>1</v>
      </c>
      <c r="T2" s="15">
        <f>IF(VALUE(D6)&gt;D12,1,0)</f>
        <v>0</v>
      </c>
      <c r="U2" s="15">
        <f>IF(VALUE(E6)&gt;E12,1,0)</f>
        <v>0</v>
      </c>
      <c r="V2" s="15">
        <f>IF(VALUE(F6)&gt;F12,1,0)</f>
        <v>1</v>
      </c>
      <c r="W2" s="15"/>
      <c r="X2" s="15">
        <f>SUM(R2:V2)</f>
        <v>2</v>
      </c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4"/>
      <c r="AQ2" s="14"/>
      <c r="AR2" s="14"/>
      <c r="AS2" s="14"/>
      <c r="AT2" s="14"/>
      <c r="AU2" s="14"/>
      <c r="AV2" s="14"/>
      <c r="AW2" s="14"/>
    </row>
    <row r="3" spans="1:49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 t="s">
        <v>6</v>
      </c>
      <c r="M3" s="15">
        <v>14951</v>
      </c>
      <c r="N3" s="15"/>
      <c r="O3" s="15"/>
      <c r="P3" s="15"/>
      <c r="Q3" s="15" t="s">
        <v>755</v>
      </c>
      <c r="R3" s="15">
        <f>IF(VALUE(B6)&gt;B14,1,0)</f>
        <v>0</v>
      </c>
      <c r="S3" s="15">
        <f>IF(VALUE(C6)&gt;C14,1,0)</f>
        <v>1</v>
      </c>
      <c r="T3" s="15">
        <f>IF(VALUE(D6)&gt;D14,1,0)</f>
        <v>0</v>
      </c>
      <c r="U3" s="15">
        <f>IF(VALUE(E6)&gt;E14,1,0)</f>
        <v>0</v>
      </c>
      <c r="V3" s="15">
        <f>IF(VALUE(F6)&gt;F14,1,0)</f>
        <v>1</v>
      </c>
      <c r="W3" s="15"/>
      <c r="X3" s="15">
        <f>SUM(R3:V3)</f>
        <v>2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4"/>
      <c r="AQ3" s="14"/>
      <c r="AR3" s="14"/>
      <c r="AS3" s="14"/>
      <c r="AT3" s="14"/>
      <c r="AU3" s="14"/>
      <c r="AV3" s="14"/>
      <c r="AW3" s="14"/>
    </row>
    <row r="4" spans="1:49" ht="14.25">
      <c r="A4" s="28" t="s">
        <v>0</v>
      </c>
      <c r="B4" s="16">
        <f>'download page'!C5</f>
        <v>2012</v>
      </c>
      <c r="C4" s="16">
        <f>'download page'!D5</f>
        <v>2011</v>
      </c>
      <c r="D4" s="16">
        <f>'download page'!E5</f>
        <v>2010</v>
      </c>
      <c r="E4" s="16">
        <f>'download page'!F5</f>
        <v>2009</v>
      </c>
      <c r="F4" s="16">
        <f>'download page'!G5</f>
        <v>2008</v>
      </c>
      <c r="G4" s="15"/>
      <c r="H4" s="15"/>
      <c r="I4" s="15"/>
      <c r="J4" s="15"/>
      <c r="K4" s="15"/>
      <c r="L4" s="15" t="s">
        <v>7</v>
      </c>
      <c r="M4" s="15">
        <v>15684</v>
      </c>
      <c r="N4" s="15"/>
      <c r="O4" s="15"/>
      <c r="P4" s="15"/>
      <c r="Q4" s="15"/>
      <c r="R4" s="15">
        <f>SUM(R1:R3)</f>
        <v>0</v>
      </c>
      <c r="S4" s="15">
        <f>SUM(S1:S3)</f>
        <v>3</v>
      </c>
      <c r="T4" s="15">
        <f>SUM(T1:T3)</f>
        <v>0</v>
      </c>
      <c r="U4" s="15">
        <f>SUM(U1:U3)</f>
        <v>0</v>
      </c>
      <c r="V4" s="15">
        <f>SUM(V1:V3)</f>
        <v>3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4"/>
      <c r="AQ4" s="14"/>
      <c r="AR4" s="14"/>
      <c r="AS4" s="14"/>
      <c r="AT4" s="14"/>
      <c r="AU4" s="14"/>
      <c r="AV4" s="14"/>
      <c r="AW4" s="14"/>
    </row>
    <row r="5" spans="1:49" ht="14.25">
      <c r="A5" s="15"/>
      <c r="B5" s="23"/>
      <c r="C5" s="23"/>
      <c r="D5" s="23"/>
      <c r="E5" s="23"/>
      <c r="F5" s="23"/>
      <c r="G5" s="15"/>
      <c r="H5" s="15"/>
      <c r="I5" s="15"/>
      <c r="J5" s="15"/>
      <c r="K5" s="15"/>
      <c r="L5" s="15" t="s">
        <v>8</v>
      </c>
      <c r="M5" s="15">
        <v>10826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4"/>
      <c r="AQ5" s="14"/>
      <c r="AR5" s="14"/>
      <c r="AS5" s="14"/>
      <c r="AT5" s="14"/>
      <c r="AU5" s="14"/>
      <c r="AV5" s="14"/>
      <c r="AW5" s="14"/>
    </row>
    <row r="6" spans="1:49" ht="14.25">
      <c r="A6" s="22" t="str">
        <f>'download page'!A7</f>
        <v>Fund Return</v>
      </c>
      <c r="B6" s="16">
        <f>'download page'!C7</f>
        <v>24.34</v>
      </c>
      <c r="C6" s="16">
        <f>'download page'!D7</f>
        <v>-18.41</v>
      </c>
      <c r="D6" s="16">
        <f>'download page'!E7</f>
        <v>12.41</v>
      </c>
      <c r="E6" s="16">
        <f>'download page'!F7</f>
        <v>61.67</v>
      </c>
      <c r="F6" s="16">
        <f>'download page'!G7</f>
        <v>-49.32</v>
      </c>
      <c r="G6" s="15"/>
      <c r="H6" s="15"/>
      <c r="I6" s="15"/>
      <c r="J6" s="15"/>
      <c r="K6" s="15"/>
      <c r="L6" s="15" t="s">
        <v>9</v>
      </c>
      <c r="M6" s="15">
        <v>15688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4"/>
      <c r="AQ6" s="14"/>
      <c r="AR6" s="14"/>
      <c r="AS6" s="14"/>
      <c r="AT6" s="14"/>
      <c r="AU6" s="14"/>
      <c r="AV6" s="14"/>
      <c r="AW6" s="14"/>
    </row>
    <row r="7" spans="1:49" ht="14.25">
      <c r="A7" s="15"/>
      <c r="B7" s="23"/>
      <c r="C7" s="23"/>
      <c r="D7" s="23"/>
      <c r="E7" s="23"/>
      <c r="F7" s="23"/>
      <c r="G7" s="15"/>
      <c r="H7" s="15"/>
      <c r="I7" s="15"/>
      <c r="J7" s="15"/>
      <c r="K7" s="15"/>
      <c r="L7" s="15" t="s">
        <v>10</v>
      </c>
      <c r="M7" s="15">
        <v>12052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4"/>
      <c r="AQ7" s="14"/>
      <c r="AR7" s="14"/>
      <c r="AS7" s="14"/>
      <c r="AT7" s="14"/>
      <c r="AU7" s="14"/>
      <c r="AV7" s="14"/>
      <c r="AW7" s="14"/>
    </row>
    <row r="8" spans="1:49" ht="14.25">
      <c r="A8" s="22" t="str">
        <f>'download page'!A9</f>
        <v>Rank In Category</v>
      </c>
      <c r="B8" s="16" t="str">
        <f>IF(ISERROR(MONTH('download page'!C9)),'download page'!C9,CONCATENATE(MONTH('download page'!C9),"/",YEAR('download page'!C9)-1900))</f>
        <v>66/73</v>
      </c>
      <c r="C8" s="16" t="str">
        <f>IF(ISERROR(MONTH('download page'!D9)),'download page'!D9,CONCATENATE(MONTH('download page'!D9),"/",YEAR('download page'!D9)-1900))</f>
        <v>9/69</v>
      </c>
      <c r="D8" s="16" t="str">
        <f>IF(ISERROR(MONTH('download page'!E9)),'download page'!E9,CONCATENATE(MONTH('download page'!E9),"/",YEAR('download page'!E9)-1900))</f>
        <v>56/65</v>
      </c>
      <c r="E8" s="16" t="str">
        <f>IF(ISERROR(MONTH('download page'!F9)),'download page'!F9,CONCATENATE(MONTH('download page'!F9),"/",YEAR('download page'!F9)-1900))</f>
        <v>54/61</v>
      </c>
      <c r="F8" s="16" t="str">
        <f>IF(ISERROR(MONTH('download page'!G9)),'download page'!G9,CONCATENATE(MONTH('download page'!G9),"/",YEAR('download page'!G9)-1900))</f>
        <v>15/59</v>
      </c>
      <c r="G8" s="15"/>
      <c r="H8" s="15"/>
      <c r="I8" s="15"/>
      <c r="J8" s="15"/>
      <c r="K8" s="15"/>
      <c r="L8" s="15" t="s">
        <v>11</v>
      </c>
      <c r="M8" s="15">
        <v>15690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4"/>
      <c r="AQ8" s="14"/>
      <c r="AR8" s="14"/>
      <c r="AS8" s="14"/>
      <c r="AT8" s="14"/>
      <c r="AU8" s="14"/>
      <c r="AV8" s="14"/>
      <c r="AW8" s="14"/>
    </row>
    <row r="9" spans="1:49" ht="14.25">
      <c r="A9" s="21"/>
      <c r="B9" s="24"/>
      <c r="C9" s="24"/>
      <c r="D9" s="24"/>
      <c r="E9" s="24"/>
      <c r="F9" s="24"/>
      <c r="G9" s="15"/>
      <c r="H9" s="15"/>
      <c r="I9" s="15"/>
      <c r="J9" s="15"/>
      <c r="K9" s="15"/>
      <c r="L9" s="15" t="s">
        <v>12</v>
      </c>
      <c r="M9" s="15">
        <v>14946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4"/>
      <c r="AQ9" s="14"/>
      <c r="AR9" s="14"/>
      <c r="AS9" s="14"/>
      <c r="AT9" s="14"/>
      <c r="AU9" s="14"/>
      <c r="AV9" s="14"/>
      <c r="AW9" s="14"/>
    </row>
    <row r="10" spans="1:49" ht="14.25">
      <c r="A10" s="22" t="str">
        <f>'download page'!A11</f>
        <v>Category Average</v>
      </c>
      <c r="B10" s="16">
        <f>'download page'!C11</f>
        <v>31.06</v>
      </c>
      <c r="C10" s="16">
        <f>'download page'!D11</f>
        <v>-23.72</v>
      </c>
      <c r="D10" s="16">
        <f>'download page'!E11</f>
        <v>17.42</v>
      </c>
      <c r="E10" s="16">
        <f>'download page'!F11</f>
        <v>79.61</v>
      </c>
      <c r="F10" s="16">
        <f>'download page'!G11</f>
        <v>-52.18</v>
      </c>
      <c r="G10" s="15"/>
      <c r="H10" s="15"/>
      <c r="I10" s="15"/>
      <c r="J10" s="15"/>
      <c r="K10" s="15"/>
      <c r="L10" s="15" t="s">
        <v>13</v>
      </c>
      <c r="M10" s="15">
        <v>15698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4"/>
      <c r="AQ10" s="14"/>
      <c r="AR10" s="14"/>
      <c r="AS10" s="14"/>
      <c r="AT10" s="14"/>
      <c r="AU10" s="14"/>
      <c r="AV10" s="14"/>
      <c r="AW10" s="14"/>
    </row>
    <row r="11" spans="1:49" ht="14.25">
      <c r="A11" s="21"/>
      <c r="B11" s="24"/>
      <c r="C11" s="24"/>
      <c r="D11" s="24"/>
      <c r="E11" s="24"/>
      <c r="F11" s="24"/>
      <c r="G11" s="15"/>
      <c r="H11" s="15"/>
      <c r="I11" s="15"/>
      <c r="J11" s="15"/>
      <c r="K11" s="15"/>
      <c r="L11" s="15" t="s">
        <v>14</v>
      </c>
      <c r="M11" s="15">
        <v>32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4"/>
      <c r="AQ11" s="14"/>
      <c r="AR11" s="14"/>
      <c r="AS11" s="14"/>
      <c r="AT11" s="14"/>
      <c r="AU11" s="14"/>
      <c r="AV11" s="14"/>
      <c r="AW11" s="14"/>
    </row>
    <row r="12" spans="1:49" ht="14.25">
      <c r="A12" s="22" t="str">
        <f>'download page'!A13</f>
        <v>S&amp;P BSE Sensex</v>
      </c>
      <c r="B12" s="16">
        <f>'download page'!C13</f>
        <v>25.7</v>
      </c>
      <c r="C12" s="16">
        <f>'download page'!D13</f>
        <v>-24.64</v>
      </c>
      <c r="D12" s="16">
        <f>'download page'!E13</f>
        <v>17.43</v>
      </c>
      <c r="E12" s="16">
        <f>'download page'!F13</f>
        <v>81.03</v>
      </c>
      <c r="F12" s="16">
        <f>'download page'!G13</f>
        <v>-52.45</v>
      </c>
      <c r="G12" s="17"/>
      <c r="H12" s="17"/>
      <c r="I12" s="17"/>
      <c r="J12" s="15"/>
      <c r="K12" s="15"/>
      <c r="L12" s="15" t="s">
        <v>15</v>
      </c>
      <c r="M12" s="15">
        <v>17119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4"/>
      <c r="AQ12" s="14"/>
      <c r="AR12" s="14"/>
      <c r="AS12" s="14"/>
      <c r="AT12" s="14"/>
      <c r="AU12" s="14"/>
      <c r="AV12" s="14"/>
      <c r="AW12" s="14"/>
    </row>
    <row r="13" spans="1:49" ht="14.25">
      <c r="A13" s="21"/>
      <c r="B13" s="24"/>
      <c r="C13" s="24"/>
      <c r="D13" s="24"/>
      <c r="E13" s="24"/>
      <c r="F13" s="24"/>
      <c r="G13" s="15"/>
      <c r="H13" s="15"/>
      <c r="I13" s="15"/>
      <c r="J13" s="15"/>
      <c r="K13" s="15"/>
      <c r="L13" s="15" t="s">
        <v>16</v>
      </c>
      <c r="M13" s="15">
        <v>1820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4"/>
      <c r="AQ13" s="14"/>
      <c r="AR13" s="14"/>
      <c r="AS13" s="14"/>
      <c r="AT13" s="14"/>
      <c r="AU13" s="14"/>
      <c r="AV13" s="14"/>
      <c r="AW13" s="14"/>
    </row>
    <row r="14" spans="1:49" ht="14.25">
      <c r="A14" s="22" t="str">
        <f>'download page'!A15</f>
        <v>CNX Nifty </v>
      </c>
      <c r="B14" s="16">
        <f>'download page'!C15</f>
        <v>27.7</v>
      </c>
      <c r="C14" s="16">
        <f>'download page'!D15</f>
        <v>-24.62</v>
      </c>
      <c r="D14" s="16">
        <f>'download page'!E15</f>
        <v>17.95</v>
      </c>
      <c r="E14" s="16">
        <f>'download page'!F15</f>
        <v>75.76</v>
      </c>
      <c r="F14" s="16">
        <f>'download page'!G15</f>
        <v>-51.79</v>
      </c>
      <c r="G14" s="15"/>
      <c r="H14" s="15"/>
      <c r="I14" s="15"/>
      <c r="J14" s="15"/>
      <c r="K14" s="15"/>
      <c r="L14" s="15" t="s">
        <v>17</v>
      </c>
      <c r="M14" s="15">
        <v>15707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4"/>
      <c r="AQ14" s="14"/>
      <c r="AR14" s="14"/>
      <c r="AS14" s="14"/>
      <c r="AT14" s="14"/>
      <c r="AU14" s="14"/>
      <c r="AV14" s="14"/>
      <c r="AW14" s="14"/>
    </row>
    <row r="15" spans="1:49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 t="s">
        <v>18</v>
      </c>
      <c r="M15" s="15">
        <v>11194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4"/>
      <c r="AQ15" s="14"/>
      <c r="AR15" s="14"/>
      <c r="AS15" s="14"/>
      <c r="AT15" s="14"/>
      <c r="AU15" s="14"/>
      <c r="AV15" s="14"/>
      <c r="AW15" s="14"/>
    </row>
    <row r="16" spans="1:49" ht="14.25">
      <c r="A16" s="36" t="s">
        <v>757</v>
      </c>
      <c r="B16" s="36"/>
      <c r="C16" s="36"/>
      <c r="D16" s="36"/>
      <c r="E16" s="36"/>
      <c r="F16" s="38" t="s">
        <v>761</v>
      </c>
      <c r="G16" s="39"/>
      <c r="H16" s="39"/>
      <c r="I16" s="39"/>
      <c r="J16" s="39"/>
      <c r="K16" s="39"/>
      <c r="L16" s="15" t="s">
        <v>19</v>
      </c>
      <c r="M16" s="15">
        <v>15766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4"/>
      <c r="AQ16" s="14"/>
      <c r="AR16" s="14"/>
      <c r="AS16" s="14"/>
      <c r="AT16" s="14"/>
      <c r="AU16" s="14"/>
      <c r="AV16" s="14"/>
      <c r="AW16" s="14"/>
    </row>
    <row r="17" spans="1:49" ht="14.25">
      <c r="A17" s="35" t="s">
        <v>758</v>
      </c>
      <c r="B17" s="35"/>
      <c r="C17" s="35"/>
      <c r="D17" s="35"/>
      <c r="E17" s="18" t="str">
        <f>IF(ISERR(X1),"NA",CONCATENATE(X1,"/",5," Years"))</f>
        <v>2/5 Years</v>
      </c>
      <c r="F17" s="15"/>
      <c r="G17" s="15"/>
      <c r="H17" s="15"/>
      <c r="I17" s="15"/>
      <c r="J17" s="15"/>
      <c r="K17" s="15"/>
      <c r="L17" s="15" t="s">
        <v>20</v>
      </c>
      <c r="M17" s="15">
        <v>11534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4"/>
      <c r="AQ17" s="14"/>
      <c r="AR17" s="14"/>
      <c r="AS17" s="14"/>
      <c r="AT17" s="14"/>
      <c r="AU17" s="14"/>
      <c r="AV17" s="14"/>
      <c r="AW17" s="14"/>
    </row>
    <row r="18" spans="1:49" ht="14.25">
      <c r="A18" s="35" t="s">
        <v>759</v>
      </c>
      <c r="B18" s="35"/>
      <c r="C18" s="35"/>
      <c r="D18" s="35"/>
      <c r="E18" s="18" t="str">
        <f>IF(ISERR(X2),"NA",CONCATENATE(X2,"/",5," Years"))</f>
        <v>2/5 Years</v>
      </c>
      <c r="F18" s="19"/>
      <c r="G18" s="15"/>
      <c r="H18" s="15"/>
      <c r="I18" s="15"/>
      <c r="J18" s="15"/>
      <c r="K18" s="15"/>
      <c r="L18" s="15" t="s">
        <v>21</v>
      </c>
      <c r="M18" s="15">
        <v>15783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4"/>
      <c r="AQ18" s="14"/>
      <c r="AR18" s="14"/>
      <c r="AS18" s="14"/>
      <c r="AT18" s="14"/>
      <c r="AU18" s="14"/>
      <c r="AV18" s="14"/>
      <c r="AW18" s="14"/>
    </row>
    <row r="19" spans="1:49" ht="14.25">
      <c r="A19" s="35" t="s">
        <v>760</v>
      </c>
      <c r="B19" s="35"/>
      <c r="C19" s="35"/>
      <c r="D19" s="35"/>
      <c r="E19" s="18" t="str">
        <f>IF(ISERR(X3),"NA",CONCATENATE(X3,"/",5," Years"))</f>
        <v>2/5 Years</v>
      </c>
      <c r="F19" s="15"/>
      <c r="G19" s="15"/>
      <c r="H19" s="20" t="s">
        <v>756</v>
      </c>
      <c r="I19" s="15"/>
      <c r="J19" s="15"/>
      <c r="K19" s="15"/>
      <c r="L19" s="15" t="s">
        <v>22</v>
      </c>
      <c r="M19" s="15">
        <v>27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4"/>
      <c r="AQ19" s="14"/>
      <c r="AR19" s="14"/>
      <c r="AS19" s="14"/>
      <c r="AT19" s="14"/>
      <c r="AU19" s="14"/>
      <c r="AV19" s="14"/>
      <c r="AW19" s="14"/>
    </row>
    <row r="20" spans="1:49" ht="14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15"/>
      <c r="L20" s="15" t="s">
        <v>23</v>
      </c>
      <c r="M20" s="15">
        <v>15697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4"/>
      <c r="AQ20" s="14"/>
      <c r="AR20" s="14"/>
      <c r="AS20" s="14"/>
      <c r="AT20" s="14"/>
      <c r="AU20" s="14"/>
      <c r="AV20" s="14"/>
      <c r="AW20" s="14"/>
    </row>
    <row r="21" spans="1:49" ht="14.25">
      <c r="A21" s="27" t="s">
        <v>762</v>
      </c>
      <c r="B21" s="27"/>
      <c r="C21" s="27"/>
      <c r="D21" s="27"/>
      <c r="E21" s="27"/>
      <c r="F21" s="27"/>
      <c r="G21" s="27"/>
      <c r="H21" s="27"/>
      <c r="I21" s="27"/>
      <c r="J21" s="27"/>
      <c r="K21" s="15"/>
      <c r="L21" s="15" t="s">
        <v>24</v>
      </c>
      <c r="M21" s="15">
        <v>2049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4"/>
      <c r="AQ21" s="14"/>
      <c r="AR21" s="14"/>
      <c r="AS21" s="14"/>
      <c r="AT21" s="14"/>
      <c r="AU21" s="14"/>
      <c r="AV21" s="14"/>
      <c r="AW21" s="14"/>
    </row>
    <row r="22" spans="1:49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 t="s">
        <v>25</v>
      </c>
      <c r="M22" s="15">
        <v>15704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4"/>
      <c r="AQ22" s="14"/>
      <c r="AR22" s="14"/>
      <c r="AS22" s="14"/>
      <c r="AT22" s="14"/>
      <c r="AU22" s="14"/>
      <c r="AV22" s="14"/>
      <c r="AW22" s="14"/>
    </row>
    <row r="23" spans="1:49" ht="14.25">
      <c r="A23" s="25" t="s">
        <v>763</v>
      </c>
      <c r="B23" s="34" t="s">
        <v>765</v>
      </c>
      <c r="C23" s="34"/>
      <c r="D23" s="29" t="s">
        <v>766</v>
      </c>
      <c r="E23" s="30"/>
      <c r="F23" s="15"/>
      <c r="G23" s="15"/>
      <c r="H23" s="15"/>
      <c r="I23" s="15"/>
      <c r="J23" s="15"/>
      <c r="K23" s="15"/>
      <c r="L23" s="15" t="s">
        <v>26</v>
      </c>
      <c r="M23" s="15">
        <v>726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4"/>
      <c r="AQ23" s="14"/>
      <c r="AR23" s="14"/>
      <c r="AS23" s="14"/>
      <c r="AT23" s="14"/>
      <c r="AU23" s="14"/>
      <c r="AV23" s="14"/>
      <c r="AW23" s="14"/>
    </row>
    <row r="24" spans="1:49" ht="14.25">
      <c r="A24" s="25" t="s">
        <v>764</v>
      </c>
      <c r="B24" s="33">
        <f>((1+B6)*(1+C6)*(1+D6))^(1/3)-1</f>
        <v>-19.086091340630535</v>
      </c>
      <c r="C24" s="33"/>
      <c r="D24" s="31">
        <f>((1+B6)*(1+C6)*(1+D6)*(1+E6)*(1+F6))^(1/5)-1</f>
        <v>27.225663259453835</v>
      </c>
      <c r="E24" s="32"/>
      <c r="F24" s="15"/>
      <c r="G24" s="15"/>
      <c r="H24" s="15"/>
      <c r="I24" s="15"/>
      <c r="J24" s="15"/>
      <c r="K24" s="15"/>
      <c r="L24" s="15" t="s">
        <v>27</v>
      </c>
      <c r="M24" s="15">
        <v>15881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4"/>
      <c r="AQ24" s="14"/>
      <c r="AR24" s="14"/>
      <c r="AS24" s="14"/>
      <c r="AT24" s="14"/>
      <c r="AU24" s="14"/>
      <c r="AV24" s="14"/>
      <c r="AW24" s="14"/>
    </row>
    <row r="25" spans="1:49" ht="14.25">
      <c r="A25" s="25" t="str">
        <f>A10</f>
        <v>Category Average</v>
      </c>
      <c r="B25" s="33">
        <f>((1+B10)*(1+C10)*(1+D10))^(1/3)-1</f>
        <v>-24.76222790840106</v>
      </c>
      <c r="C25" s="33"/>
      <c r="D25" s="31">
        <f>((1+B10)*(1+C10)*(1+D10)*(1+E10)*(1+F10))^(1/5)-1</f>
        <v>34.36959889092379</v>
      </c>
      <c r="E25" s="32"/>
      <c r="F25" s="15"/>
      <c r="G25" s="15"/>
      <c r="H25" s="15"/>
      <c r="I25" s="15"/>
      <c r="J25" s="15"/>
      <c r="K25" s="15"/>
      <c r="L25" s="15" t="s">
        <v>28</v>
      </c>
      <c r="M25" s="15">
        <v>9316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4"/>
      <c r="AQ25" s="14"/>
      <c r="AR25" s="14"/>
      <c r="AS25" s="14"/>
      <c r="AT25" s="14"/>
      <c r="AU25" s="14"/>
      <c r="AV25" s="14"/>
      <c r="AW25" s="14"/>
    </row>
    <row r="26" spans="1:49" ht="14.25">
      <c r="A26" s="25" t="str">
        <f>A12</f>
        <v>S&amp;P BSE Sensex</v>
      </c>
      <c r="B26" s="33">
        <f>((1+B12)*(1+C12)*(1+D12))^(1/3)-1</f>
        <v>-23.658336536274454</v>
      </c>
      <c r="C26" s="33"/>
      <c r="D26" s="31">
        <f>((1+B12)*(1+C12)*(1+D12)*(1+E12)*(1+F12))^(1/5)-1</f>
        <v>33.53094246716138</v>
      </c>
      <c r="E26" s="32"/>
      <c r="F26" s="15"/>
      <c r="G26" s="15"/>
      <c r="H26" s="15"/>
      <c r="I26" s="15"/>
      <c r="J26" s="15"/>
      <c r="K26" s="15"/>
      <c r="L26" s="15" t="s">
        <v>29</v>
      </c>
      <c r="M26" s="15">
        <v>15805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4"/>
      <c r="AQ26" s="14"/>
      <c r="AR26" s="14"/>
      <c r="AS26" s="14"/>
      <c r="AT26" s="14"/>
      <c r="AU26" s="14"/>
      <c r="AV26" s="14"/>
      <c r="AW26" s="14"/>
    </row>
    <row r="27" spans="1:49" ht="14.25">
      <c r="A27" s="25" t="str">
        <f>A14</f>
        <v>CNX Nifty </v>
      </c>
      <c r="B27" s="33">
        <f>((1+B14)*(1+C14)*(1+D14))^(1/3)-1</f>
        <v>-24.420185725665306</v>
      </c>
      <c r="C27" s="33"/>
      <c r="D27" s="31">
        <f>((1+B14)*(1+C14)*(1+D14)*(1+E14)*(1+F14))^(1/5)-1</f>
        <v>33.66864250560834</v>
      </c>
      <c r="E27" s="32"/>
      <c r="F27" s="15"/>
      <c r="G27" s="15"/>
      <c r="H27" s="15"/>
      <c r="I27" s="15"/>
      <c r="J27" s="15"/>
      <c r="K27" s="15"/>
      <c r="L27" s="15" t="s">
        <v>30</v>
      </c>
      <c r="M27" s="15">
        <v>1530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4"/>
      <c r="AQ27" s="14"/>
      <c r="AR27" s="14"/>
      <c r="AS27" s="14"/>
      <c r="AT27" s="14"/>
      <c r="AU27" s="14"/>
      <c r="AV27" s="14"/>
      <c r="AW27" s="14"/>
    </row>
    <row r="28" spans="1:49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 t="s">
        <v>31</v>
      </c>
      <c r="M28" s="15">
        <v>15813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4"/>
      <c r="AQ28" s="14"/>
      <c r="AR28" s="14"/>
      <c r="AS28" s="14"/>
      <c r="AT28" s="14"/>
      <c r="AU28" s="14"/>
      <c r="AV28" s="14"/>
      <c r="AW28" s="14"/>
    </row>
    <row r="29" spans="1:49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 t="s">
        <v>32</v>
      </c>
      <c r="M29" s="15">
        <v>561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4"/>
      <c r="AQ29" s="14"/>
      <c r="AR29" s="14"/>
      <c r="AS29" s="14"/>
      <c r="AT29" s="14"/>
      <c r="AU29" s="14"/>
      <c r="AV29" s="14"/>
      <c r="AW29" s="14"/>
    </row>
    <row r="30" spans="1:49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 t="s">
        <v>33</v>
      </c>
      <c r="M30" s="15">
        <v>15741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4"/>
      <c r="AQ30" s="14"/>
      <c r="AR30" s="14"/>
      <c r="AS30" s="14"/>
      <c r="AT30" s="14"/>
      <c r="AU30" s="14"/>
      <c r="AV30" s="14"/>
      <c r="AW30" s="14"/>
    </row>
    <row r="31" spans="1:49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 t="s">
        <v>34</v>
      </c>
      <c r="M31" s="15">
        <v>1400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4"/>
      <c r="AQ31" s="14"/>
      <c r="AR31" s="14"/>
      <c r="AS31" s="14"/>
      <c r="AT31" s="14"/>
      <c r="AU31" s="14"/>
      <c r="AV31" s="14"/>
      <c r="AW31" s="14"/>
    </row>
    <row r="32" spans="1:49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 t="s">
        <v>35</v>
      </c>
      <c r="M32" s="15">
        <v>15831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4"/>
      <c r="AQ32" s="14"/>
      <c r="AR32" s="14"/>
      <c r="AS32" s="14"/>
      <c r="AT32" s="14"/>
      <c r="AU32" s="14"/>
      <c r="AV32" s="14"/>
      <c r="AW32" s="14"/>
    </row>
    <row r="33" spans="1:49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 t="s">
        <v>36</v>
      </c>
      <c r="M33" s="15">
        <v>1445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4"/>
      <c r="AQ33" s="14"/>
      <c r="AR33" s="14"/>
      <c r="AS33" s="14"/>
      <c r="AT33" s="14"/>
      <c r="AU33" s="14"/>
      <c r="AV33" s="14"/>
      <c r="AW33" s="14"/>
    </row>
    <row r="34" spans="1:41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 t="s">
        <v>37</v>
      </c>
      <c r="M34" s="15">
        <v>15769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 t="s">
        <v>38</v>
      </c>
      <c r="M35" s="15">
        <v>2787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 t="s">
        <v>39</v>
      </c>
      <c r="M36" s="15">
        <v>15834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 t="s">
        <v>40</v>
      </c>
      <c r="M37" s="15">
        <v>1824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 t="s">
        <v>41</v>
      </c>
      <c r="M38" s="15">
        <v>15901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 t="s">
        <v>42</v>
      </c>
      <c r="M39" s="15">
        <v>11196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 t="s">
        <v>43</v>
      </c>
      <c r="M40" s="15">
        <v>15837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 t="s">
        <v>44</v>
      </c>
      <c r="M41" s="15">
        <v>3161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 t="s">
        <v>45</v>
      </c>
      <c r="M42" s="15">
        <v>15846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 t="s">
        <v>46</v>
      </c>
      <c r="M43" s="15">
        <v>5802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 t="s">
        <v>47</v>
      </c>
      <c r="M44" s="15">
        <v>15903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 t="s">
        <v>48</v>
      </c>
      <c r="M45" s="15">
        <v>5804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 t="s">
        <v>49</v>
      </c>
      <c r="M46" s="15">
        <v>15905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 t="s">
        <v>50</v>
      </c>
      <c r="M47" s="15">
        <v>3590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 t="s">
        <v>51</v>
      </c>
      <c r="M48" s="15">
        <v>15908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 t="s">
        <v>52</v>
      </c>
      <c r="M49" s="15">
        <v>1439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 t="s">
        <v>53</v>
      </c>
      <c r="M50" s="15">
        <v>15870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 t="s">
        <v>54</v>
      </c>
      <c r="M51" s="15">
        <v>787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 t="s">
        <v>55</v>
      </c>
      <c r="M52" s="15">
        <v>15872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 t="s">
        <v>56</v>
      </c>
      <c r="M53" s="15">
        <v>727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 t="s">
        <v>57</v>
      </c>
      <c r="M54" s="15">
        <v>15878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 t="s">
        <v>58</v>
      </c>
      <c r="M55" s="15">
        <v>13012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 t="s">
        <v>59</v>
      </c>
      <c r="M56" s="15">
        <v>6778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 t="s">
        <v>60</v>
      </c>
      <c r="M57" s="15">
        <v>15879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 t="s">
        <v>61</v>
      </c>
      <c r="M58" s="15">
        <v>5006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 t="s">
        <v>62</v>
      </c>
      <c r="M59" s="15">
        <v>15935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 t="s">
        <v>63</v>
      </c>
      <c r="M60" s="15">
        <v>6550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 t="s">
        <v>64</v>
      </c>
      <c r="M61" s="15">
        <v>15892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 t="s">
        <v>65</v>
      </c>
      <c r="M62" s="15">
        <v>590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 t="s">
        <v>66</v>
      </c>
      <c r="M63" s="15">
        <v>15886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 t="s">
        <v>67</v>
      </c>
      <c r="M64" s="15">
        <v>24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 t="s">
        <v>68</v>
      </c>
      <c r="M65" s="15">
        <v>15889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 t="s">
        <v>69</v>
      </c>
      <c r="M66" s="15">
        <v>2865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 t="s">
        <v>70</v>
      </c>
      <c r="M67" s="15">
        <v>15883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 t="s">
        <v>71</v>
      </c>
      <c r="M68" s="15">
        <v>2830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 t="s">
        <v>72</v>
      </c>
      <c r="M69" s="15">
        <v>15716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 t="s">
        <v>73</v>
      </c>
      <c r="M70" s="15">
        <v>2338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 t="s">
        <v>74</v>
      </c>
      <c r="M71" s="15">
        <v>15719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 t="s">
        <v>75</v>
      </c>
      <c r="M72" s="15">
        <v>3259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2:13" ht="14.25">
      <c r="L73" t="s">
        <v>76</v>
      </c>
      <c r="M73">
        <v>15726</v>
      </c>
    </row>
    <row r="74" spans="12:13" ht="14.25">
      <c r="L74" t="s">
        <v>77</v>
      </c>
      <c r="M74">
        <v>15732</v>
      </c>
    </row>
    <row r="75" spans="12:13" ht="14.25">
      <c r="L75" t="s">
        <v>78</v>
      </c>
      <c r="M75">
        <v>3001</v>
      </c>
    </row>
    <row r="76" spans="12:13" ht="14.25">
      <c r="L76" t="s">
        <v>79</v>
      </c>
      <c r="M76">
        <v>8989</v>
      </c>
    </row>
    <row r="77" spans="12:13" ht="14.25">
      <c r="L77" t="s">
        <v>80</v>
      </c>
      <c r="M77">
        <v>8985</v>
      </c>
    </row>
    <row r="78" spans="12:13" ht="14.25">
      <c r="L78" t="s">
        <v>81</v>
      </c>
      <c r="M78">
        <v>16267</v>
      </c>
    </row>
    <row r="79" spans="12:13" ht="14.25">
      <c r="L79" t="s">
        <v>82</v>
      </c>
      <c r="M79">
        <v>10854</v>
      </c>
    </row>
    <row r="80" spans="12:13" ht="14.25">
      <c r="L80" t="s">
        <v>83</v>
      </c>
      <c r="M80">
        <v>15735</v>
      </c>
    </row>
    <row r="81" spans="12:13" ht="14.25">
      <c r="L81" t="s">
        <v>84</v>
      </c>
      <c r="M81">
        <v>10099</v>
      </c>
    </row>
    <row r="82" spans="12:13" ht="14.25">
      <c r="L82" t="s">
        <v>85</v>
      </c>
      <c r="M82">
        <v>10097</v>
      </c>
    </row>
    <row r="83" spans="12:13" ht="14.25">
      <c r="L83" t="s">
        <v>86</v>
      </c>
      <c r="M83">
        <v>16803</v>
      </c>
    </row>
    <row r="84" spans="12:13" ht="14.25">
      <c r="L84" t="s">
        <v>87</v>
      </c>
      <c r="M84">
        <v>2645</v>
      </c>
    </row>
    <row r="85" spans="12:13" ht="14.25">
      <c r="L85" t="s">
        <v>88</v>
      </c>
      <c r="M85">
        <v>16581</v>
      </c>
    </row>
    <row r="86" spans="12:13" ht="14.25">
      <c r="L86" t="s">
        <v>89</v>
      </c>
      <c r="M86">
        <v>1839</v>
      </c>
    </row>
    <row r="87" spans="12:13" ht="14.25">
      <c r="L87" t="s">
        <v>90</v>
      </c>
      <c r="M87">
        <v>16588</v>
      </c>
    </row>
    <row r="88" spans="12:13" ht="14.25">
      <c r="L88" t="s">
        <v>91</v>
      </c>
      <c r="M88">
        <v>59</v>
      </c>
    </row>
    <row r="89" spans="12:13" ht="14.25">
      <c r="L89" t="s">
        <v>92</v>
      </c>
      <c r="M89">
        <v>16594</v>
      </c>
    </row>
    <row r="90" spans="12:13" ht="14.25">
      <c r="L90" t="s">
        <v>93</v>
      </c>
      <c r="M90">
        <v>10592</v>
      </c>
    </row>
    <row r="91" spans="12:13" ht="14.25">
      <c r="L91" t="s">
        <v>94</v>
      </c>
      <c r="M91">
        <v>10590</v>
      </c>
    </row>
    <row r="92" spans="12:13" ht="14.25">
      <c r="L92" t="s">
        <v>95</v>
      </c>
      <c r="M92">
        <v>16600</v>
      </c>
    </row>
    <row r="93" spans="12:13" ht="14.25">
      <c r="L93" t="s">
        <v>96</v>
      </c>
      <c r="M93">
        <v>15761</v>
      </c>
    </row>
    <row r="94" spans="12:13" ht="14.25">
      <c r="L94" t="s">
        <v>97</v>
      </c>
      <c r="M94">
        <v>2960</v>
      </c>
    </row>
    <row r="95" spans="12:13" ht="14.25">
      <c r="L95" t="s">
        <v>98</v>
      </c>
      <c r="M95">
        <v>15765</v>
      </c>
    </row>
    <row r="96" spans="12:13" ht="14.25">
      <c r="L96" t="s">
        <v>99</v>
      </c>
      <c r="M96">
        <v>11333</v>
      </c>
    </row>
    <row r="97" spans="12:13" ht="14.25">
      <c r="L97" t="s">
        <v>100</v>
      </c>
      <c r="M97">
        <v>15776</v>
      </c>
    </row>
    <row r="98" spans="12:13" ht="14.25">
      <c r="L98" t="s">
        <v>101</v>
      </c>
      <c r="M98">
        <v>2472</v>
      </c>
    </row>
    <row r="99" spans="12:13" ht="14.25">
      <c r="L99" t="s">
        <v>102</v>
      </c>
      <c r="M99">
        <v>10603</v>
      </c>
    </row>
    <row r="100" spans="12:13" ht="14.25">
      <c r="L100" t="s">
        <v>103</v>
      </c>
      <c r="M100">
        <v>15787</v>
      </c>
    </row>
    <row r="101" spans="12:13" ht="14.25">
      <c r="L101" t="s">
        <v>104</v>
      </c>
      <c r="M101">
        <v>393</v>
      </c>
    </row>
    <row r="102" spans="12:13" ht="14.25">
      <c r="L102" t="s">
        <v>105</v>
      </c>
      <c r="M102">
        <v>16386</v>
      </c>
    </row>
    <row r="103" spans="12:13" ht="14.25">
      <c r="L103" t="s">
        <v>106</v>
      </c>
      <c r="M103">
        <v>5609</v>
      </c>
    </row>
    <row r="104" spans="12:13" ht="14.25">
      <c r="L104" t="s">
        <v>107</v>
      </c>
      <c r="M104">
        <v>11183</v>
      </c>
    </row>
    <row r="105" spans="12:13" ht="14.25">
      <c r="L105" t="s">
        <v>108</v>
      </c>
      <c r="M105">
        <v>16388</v>
      </c>
    </row>
    <row r="106" spans="12:13" ht="14.25">
      <c r="L106" t="s">
        <v>109</v>
      </c>
      <c r="M106">
        <v>5069</v>
      </c>
    </row>
    <row r="107" spans="12:13" ht="14.25">
      <c r="L107" t="s">
        <v>110</v>
      </c>
      <c r="M107">
        <v>16411</v>
      </c>
    </row>
    <row r="108" spans="12:13" ht="14.25">
      <c r="L108" t="s">
        <v>111</v>
      </c>
      <c r="M108">
        <v>7128</v>
      </c>
    </row>
    <row r="109" spans="12:13" ht="14.25">
      <c r="L109" t="s">
        <v>112</v>
      </c>
      <c r="M109">
        <v>16988</v>
      </c>
    </row>
    <row r="110" spans="12:13" ht="14.25">
      <c r="L110" t="s">
        <v>113</v>
      </c>
      <c r="M110">
        <v>776</v>
      </c>
    </row>
    <row r="111" spans="12:13" ht="14.25">
      <c r="L111" t="s">
        <v>114</v>
      </c>
      <c r="M111">
        <v>16425</v>
      </c>
    </row>
    <row r="112" spans="12:13" ht="14.25">
      <c r="L112" t="s">
        <v>115</v>
      </c>
      <c r="M112">
        <v>3725</v>
      </c>
    </row>
    <row r="113" spans="12:13" ht="14.25">
      <c r="L113" t="s">
        <v>116</v>
      </c>
      <c r="M113">
        <v>16438</v>
      </c>
    </row>
    <row r="114" spans="12:13" ht="14.25">
      <c r="L114" t="s">
        <v>117</v>
      </c>
      <c r="M114">
        <v>5240</v>
      </c>
    </row>
    <row r="115" spans="12:13" ht="14.25">
      <c r="L115" t="s">
        <v>118</v>
      </c>
      <c r="M115">
        <v>2222</v>
      </c>
    </row>
    <row r="116" spans="12:13" ht="14.25">
      <c r="L116" t="s">
        <v>119</v>
      </c>
      <c r="M116">
        <v>16410</v>
      </c>
    </row>
    <row r="117" spans="12:13" ht="14.25">
      <c r="L117" t="s">
        <v>120</v>
      </c>
      <c r="M117">
        <v>3985</v>
      </c>
    </row>
    <row r="118" spans="12:13" ht="14.25">
      <c r="L118" t="s">
        <v>121</v>
      </c>
      <c r="M118">
        <v>16454</v>
      </c>
    </row>
    <row r="119" spans="12:13" ht="14.25">
      <c r="L119" t="s">
        <v>122</v>
      </c>
      <c r="M119">
        <v>774</v>
      </c>
    </row>
    <row r="120" spans="12:13" ht="14.25">
      <c r="L120" t="s">
        <v>123</v>
      </c>
      <c r="M120">
        <v>17003</v>
      </c>
    </row>
    <row r="121" spans="12:13" ht="14.25">
      <c r="L121" t="s">
        <v>124</v>
      </c>
      <c r="M121">
        <v>5219</v>
      </c>
    </row>
    <row r="122" spans="12:13" ht="14.25">
      <c r="L122" t="s">
        <v>125</v>
      </c>
      <c r="M122">
        <v>1540</v>
      </c>
    </row>
    <row r="123" spans="12:13" ht="14.25">
      <c r="L123" t="s">
        <v>126</v>
      </c>
      <c r="M123">
        <v>16456</v>
      </c>
    </row>
    <row r="124" spans="12:13" ht="14.25">
      <c r="L124" t="s">
        <v>127</v>
      </c>
      <c r="M124">
        <v>15152</v>
      </c>
    </row>
    <row r="125" spans="12:13" ht="14.25">
      <c r="L125" t="s">
        <v>128</v>
      </c>
      <c r="M125">
        <v>17006</v>
      </c>
    </row>
    <row r="126" spans="12:13" ht="14.25">
      <c r="L126" t="s">
        <v>129</v>
      </c>
      <c r="M126">
        <v>13395</v>
      </c>
    </row>
    <row r="127" spans="12:13" ht="14.25">
      <c r="L127" t="s">
        <v>130</v>
      </c>
      <c r="M127">
        <v>17009</v>
      </c>
    </row>
    <row r="128" spans="12:13" ht="14.25">
      <c r="L128" t="s">
        <v>131</v>
      </c>
      <c r="M128">
        <v>10559</v>
      </c>
    </row>
    <row r="129" spans="12:13" ht="14.25">
      <c r="L129" t="s">
        <v>132</v>
      </c>
      <c r="M129">
        <v>17012</v>
      </c>
    </row>
    <row r="130" spans="12:13" ht="14.25">
      <c r="L130" t="s">
        <v>133</v>
      </c>
      <c r="M130">
        <v>5623</v>
      </c>
    </row>
    <row r="131" spans="12:13" ht="14.25">
      <c r="L131" t="s">
        <v>134</v>
      </c>
      <c r="M131">
        <v>17016</v>
      </c>
    </row>
    <row r="132" spans="12:13" ht="14.25">
      <c r="L132" t="s">
        <v>135</v>
      </c>
      <c r="M132">
        <v>10799</v>
      </c>
    </row>
    <row r="133" spans="12:13" ht="14.25">
      <c r="L133" t="s">
        <v>136</v>
      </c>
      <c r="M133">
        <v>17021</v>
      </c>
    </row>
    <row r="134" spans="12:13" ht="14.25">
      <c r="L134" t="s">
        <v>137</v>
      </c>
      <c r="M134">
        <v>15574</v>
      </c>
    </row>
    <row r="135" spans="12:13" ht="14.25">
      <c r="L135" t="s">
        <v>138</v>
      </c>
      <c r="M135">
        <v>1513</v>
      </c>
    </row>
    <row r="136" spans="12:13" ht="14.25">
      <c r="L136" t="s">
        <v>139</v>
      </c>
      <c r="M136">
        <v>10438</v>
      </c>
    </row>
    <row r="137" spans="12:13" ht="14.25">
      <c r="L137" t="s">
        <v>140</v>
      </c>
      <c r="M137">
        <v>11136</v>
      </c>
    </row>
    <row r="138" spans="12:13" ht="14.25">
      <c r="L138" t="s">
        <v>141</v>
      </c>
      <c r="M138">
        <v>17348</v>
      </c>
    </row>
    <row r="139" spans="12:13" ht="14.25">
      <c r="L139" t="s">
        <v>142</v>
      </c>
      <c r="M139">
        <v>5558</v>
      </c>
    </row>
    <row r="140" spans="12:13" ht="14.25">
      <c r="L140" t="s">
        <v>143</v>
      </c>
      <c r="M140">
        <v>17349</v>
      </c>
    </row>
    <row r="141" spans="12:13" ht="14.25">
      <c r="L141" t="s">
        <v>144</v>
      </c>
      <c r="M141">
        <v>15620</v>
      </c>
    </row>
    <row r="142" spans="12:13" ht="14.25">
      <c r="L142" t="s">
        <v>145</v>
      </c>
      <c r="M142">
        <v>2057</v>
      </c>
    </row>
    <row r="143" spans="12:13" ht="14.25">
      <c r="L143" t="s">
        <v>146</v>
      </c>
      <c r="M143">
        <v>10440</v>
      </c>
    </row>
    <row r="144" spans="12:13" ht="14.25">
      <c r="L144" t="s">
        <v>147</v>
      </c>
      <c r="M144">
        <v>3126</v>
      </c>
    </row>
    <row r="145" spans="12:13" ht="14.25">
      <c r="L145" t="s">
        <v>148</v>
      </c>
      <c r="M145">
        <v>17350</v>
      </c>
    </row>
    <row r="146" spans="12:13" ht="14.25">
      <c r="L146" t="s">
        <v>149</v>
      </c>
      <c r="M146">
        <v>10432</v>
      </c>
    </row>
    <row r="147" spans="12:13" ht="14.25">
      <c r="L147" t="s">
        <v>150</v>
      </c>
      <c r="M147">
        <v>17352</v>
      </c>
    </row>
    <row r="148" spans="12:13" ht="14.25">
      <c r="L148" t="s">
        <v>151</v>
      </c>
      <c r="M148">
        <v>10434</v>
      </c>
    </row>
    <row r="149" spans="12:13" ht="14.25">
      <c r="L149" t="s">
        <v>152</v>
      </c>
      <c r="M149">
        <v>10436</v>
      </c>
    </row>
    <row r="150" spans="12:13" ht="14.25">
      <c r="L150" t="s">
        <v>153</v>
      </c>
      <c r="M150">
        <v>10125</v>
      </c>
    </row>
    <row r="151" spans="12:13" ht="14.25">
      <c r="L151" t="s">
        <v>154</v>
      </c>
      <c r="M151">
        <v>17762</v>
      </c>
    </row>
    <row r="152" spans="12:13" ht="14.25">
      <c r="L152" t="s">
        <v>155</v>
      </c>
      <c r="M152">
        <v>10609</v>
      </c>
    </row>
    <row r="153" spans="12:13" ht="14.25">
      <c r="L153" t="s">
        <v>156</v>
      </c>
      <c r="M153">
        <v>17354</v>
      </c>
    </row>
    <row r="154" spans="12:13" ht="14.25">
      <c r="L154" t="s">
        <v>157</v>
      </c>
      <c r="M154">
        <v>10478</v>
      </c>
    </row>
    <row r="155" spans="12:13" ht="14.25">
      <c r="L155" t="s">
        <v>158</v>
      </c>
      <c r="M155">
        <v>13198</v>
      </c>
    </row>
    <row r="156" spans="12:13" ht="14.25">
      <c r="L156" t="s">
        <v>159</v>
      </c>
      <c r="M156">
        <v>15976</v>
      </c>
    </row>
    <row r="157" spans="12:13" ht="14.25">
      <c r="L157" t="s">
        <v>160</v>
      </c>
      <c r="M157">
        <v>952</v>
      </c>
    </row>
    <row r="158" spans="12:13" ht="14.25">
      <c r="L158" t="s">
        <v>161</v>
      </c>
      <c r="M158">
        <v>17361</v>
      </c>
    </row>
    <row r="159" spans="12:13" ht="14.25">
      <c r="L159" t="s">
        <v>162</v>
      </c>
      <c r="M159">
        <v>4111</v>
      </c>
    </row>
    <row r="160" spans="12:13" ht="14.25">
      <c r="L160" t="s">
        <v>163</v>
      </c>
      <c r="M160">
        <v>17363</v>
      </c>
    </row>
    <row r="161" spans="12:13" ht="14.25">
      <c r="L161" t="s">
        <v>164</v>
      </c>
      <c r="M161">
        <v>5621</v>
      </c>
    </row>
    <row r="162" spans="12:13" ht="14.25">
      <c r="L162" t="s">
        <v>165</v>
      </c>
      <c r="M162">
        <v>17371</v>
      </c>
    </row>
    <row r="163" spans="12:13" ht="14.25">
      <c r="L163" t="s">
        <v>166</v>
      </c>
      <c r="M163">
        <v>8216</v>
      </c>
    </row>
    <row r="164" spans="12:13" ht="14.25">
      <c r="L164" t="s">
        <v>167</v>
      </c>
      <c r="M164">
        <v>17373</v>
      </c>
    </row>
    <row r="165" spans="12:13" ht="14.25">
      <c r="L165" t="s">
        <v>168</v>
      </c>
      <c r="M165">
        <v>8827</v>
      </c>
    </row>
    <row r="166" spans="12:13" ht="14.25">
      <c r="L166" t="s">
        <v>169</v>
      </c>
      <c r="M166">
        <v>17377</v>
      </c>
    </row>
    <row r="167" spans="12:13" ht="14.25">
      <c r="L167" t="s">
        <v>170</v>
      </c>
      <c r="M167">
        <v>818</v>
      </c>
    </row>
    <row r="168" spans="12:13" ht="14.25">
      <c r="L168" t="s">
        <v>171</v>
      </c>
      <c r="M168">
        <v>17381</v>
      </c>
    </row>
    <row r="169" spans="12:13" ht="14.25">
      <c r="L169" t="s">
        <v>172</v>
      </c>
      <c r="M169">
        <v>6383</v>
      </c>
    </row>
    <row r="170" spans="12:13" ht="14.25">
      <c r="L170" t="s">
        <v>173</v>
      </c>
      <c r="M170">
        <v>15977</v>
      </c>
    </row>
    <row r="171" spans="12:13" ht="14.25">
      <c r="L171" t="s">
        <v>174</v>
      </c>
      <c r="M171">
        <v>10563</v>
      </c>
    </row>
    <row r="172" spans="12:13" ht="14.25">
      <c r="L172" t="s">
        <v>175</v>
      </c>
      <c r="M172">
        <v>15979</v>
      </c>
    </row>
    <row r="173" spans="12:13" ht="14.25">
      <c r="L173" t="s">
        <v>176</v>
      </c>
      <c r="M173">
        <v>114</v>
      </c>
    </row>
    <row r="174" spans="12:13" ht="14.25">
      <c r="L174" t="s">
        <v>177</v>
      </c>
      <c r="M174">
        <v>15982</v>
      </c>
    </row>
    <row r="175" spans="12:13" ht="14.25">
      <c r="L175" t="s">
        <v>178</v>
      </c>
      <c r="M175">
        <v>2605</v>
      </c>
    </row>
    <row r="176" spans="12:13" ht="14.25">
      <c r="L176" t="s">
        <v>179</v>
      </c>
      <c r="M176">
        <v>15986</v>
      </c>
    </row>
    <row r="177" spans="12:13" ht="14.25">
      <c r="L177" t="s">
        <v>180</v>
      </c>
      <c r="M177">
        <v>5141</v>
      </c>
    </row>
    <row r="178" spans="12:13" ht="14.25">
      <c r="L178" t="s">
        <v>181</v>
      </c>
      <c r="M178">
        <v>15990</v>
      </c>
    </row>
    <row r="179" spans="12:13" ht="14.25">
      <c r="L179" t="s">
        <v>182</v>
      </c>
      <c r="M179">
        <v>2167</v>
      </c>
    </row>
    <row r="180" spans="12:13" ht="14.25">
      <c r="L180" t="s">
        <v>183</v>
      </c>
      <c r="M180">
        <v>15993</v>
      </c>
    </row>
    <row r="181" spans="12:13" ht="14.25">
      <c r="L181" t="s">
        <v>184</v>
      </c>
      <c r="M181">
        <v>834</v>
      </c>
    </row>
    <row r="182" spans="12:13" ht="14.25">
      <c r="L182" t="s">
        <v>185</v>
      </c>
      <c r="M182">
        <v>15996</v>
      </c>
    </row>
    <row r="183" spans="12:13" ht="14.25">
      <c r="L183" t="s">
        <v>186</v>
      </c>
      <c r="M183">
        <v>2133</v>
      </c>
    </row>
    <row r="184" spans="12:13" ht="14.25">
      <c r="L184" t="s">
        <v>187</v>
      </c>
      <c r="M184">
        <v>15999</v>
      </c>
    </row>
    <row r="185" spans="12:13" ht="14.25">
      <c r="L185" t="s">
        <v>188</v>
      </c>
      <c r="M185">
        <v>115</v>
      </c>
    </row>
    <row r="186" spans="12:13" ht="14.25">
      <c r="L186" t="s">
        <v>189</v>
      </c>
      <c r="M186">
        <v>16003</v>
      </c>
    </row>
    <row r="187" spans="12:13" ht="14.25">
      <c r="L187" t="s">
        <v>190</v>
      </c>
      <c r="M187">
        <v>116</v>
      </c>
    </row>
    <row r="188" spans="12:13" ht="14.25">
      <c r="L188" t="s">
        <v>191</v>
      </c>
      <c r="M188">
        <v>16008</v>
      </c>
    </row>
    <row r="189" spans="12:13" ht="14.25">
      <c r="L189" t="s">
        <v>192</v>
      </c>
      <c r="M189">
        <v>3019</v>
      </c>
    </row>
    <row r="190" spans="12:13" ht="14.25">
      <c r="L190" t="s">
        <v>193</v>
      </c>
      <c r="M190">
        <v>16010</v>
      </c>
    </row>
    <row r="191" spans="12:13" ht="14.25">
      <c r="L191" t="s">
        <v>194</v>
      </c>
      <c r="M191">
        <v>601</v>
      </c>
    </row>
    <row r="192" spans="12:13" ht="14.25">
      <c r="L192" t="s">
        <v>195</v>
      </c>
      <c r="M192">
        <v>16014</v>
      </c>
    </row>
    <row r="193" spans="12:13" ht="14.25">
      <c r="L193" t="s">
        <v>196</v>
      </c>
      <c r="M193">
        <v>548</v>
      </c>
    </row>
    <row r="194" spans="12:13" ht="14.25">
      <c r="L194" t="s">
        <v>197</v>
      </c>
      <c r="M194">
        <v>16018</v>
      </c>
    </row>
    <row r="195" spans="12:13" ht="14.25">
      <c r="L195" t="s">
        <v>198</v>
      </c>
      <c r="M195">
        <v>14017</v>
      </c>
    </row>
    <row r="196" spans="12:13" ht="14.25">
      <c r="L196" t="s">
        <v>199</v>
      </c>
      <c r="M196">
        <v>16027</v>
      </c>
    </row>
    <row r="197" spans="12:13" ht="14.25">
      <c r="L197" t="s">
        <v>200</v>
      </c>
      <c r="M197">
        <v>1978</v>
      </c>
    </row>
    <row r="198" spans="12:13" ht="14.25">
      <c r="L198" t="s">
        <v>201</v>
      </c>
      <c r="M198">
        <v>16030</v>
      </c>
    </row>
    <row r="199" spans="12:13" ht="14.25">
      <c r="L199" t="s">
        <v>202</v>
      </c>
      <c r="M199">
        <v>2255</v>
      </c>
    </row>
    <row r="200" spans="12:13" ht="14.25">
      <c r="L200" t="s">
        <v>203</v>
      </c>
      <c r="M200">
        <v>9962</v>
      </c>
    </row>
    <row r="201" spans="12:13" ht="14.25">
      <c r="L201" t="s">
        <v>204</v>
      </c>
      <c r="M201">
        <v>16435</v>
      </c>
    </row>
    <row r="202" spans="12:13" ht="14.25">
      <c r="L202" t="s">
        <v>205</v>
      </c>
      <c r="M202">
        <v>10218</v>
      </c>
    </row>
    <row r="203" spans="12:13" ht="14.25">
      <c r="L203" t="s">
        <v>206</v>
      </c>
      <c r="M203">
        <v>10905</v>
      </c>
    </row>
    <row r="204" spans="12:13" ht="14.25">
      <c r="L204" t="s">
        <v>207</v>
      </c>
      <c r="M204">
        <v>15376</v>
      </c>
    </row>
    <row r="205" spans="12:13" ht="14.25">
      <c r="L205" t="s">
        <v>208</v>
      </c>
      <c r="M205">
        <v>16427</v>
      </c>
    </row>
    <row r="206" spans="12:13" ht="14.25">
      <c r="L206" t="s">
        <v>209</v>
      </c>
      <c r="M206">
        <v>11650</v>
      </c>
    </row>
    <row r="207" spans="12:13" ht="14.25">
      <c r="L207" t="s">
        <v>210</v>
      </c>
      <c r="M207">
        <v>1171</v>
      </c>
    </row>
    <row r="208" spans="12:13" ht="14.25">
      <c r="L208" t="s">
        <v>211</v>
      </c>
      <c r="M208">
        <v>1545</v>
      </c>
    </row>
    <row r="209" spans="12:13" ht="14.25">
      <c r="L209" t="s">
        <v>212</v>
      </c>
      <c r="M209">
        <v>6175</v>
      </c>
    </row>
    <row r="210" spans="12:13" ht="14.25">
      <c r="L210" t="s">
        <v>213</v>
      </c>
      <c r="M210">
        <v>218</v>
      </c>
    </row>
    <row r="211" spans="12:13" ht="14.25">
      <c r="L211" t="s">
        <v>214</v>
      </c>
      <c r="M211">
        <v>15989</v>
      </c>
    </row>
    <row r="212" spans="12:13" ht="14.25">
      <c r="L212" t="s">
        <v>215</v>
      </c>
      <c r="M212">
        <v>2372</v>
      </c>
    </row>
    <row r="213" spans="12:13" ht="14.25">
      <c r="L213" t="s">
        <v>216</v>
      </c>
      <c r="M213">
        <v>16021</v>
      </c>
    </row>
    <row r="214" spans="12:13" ht="14.25">
      <c r="L214" t="s">
        <v>217</v>
      </c>
      <c r="M214">
        <v>219</v>
      </c>
    </row>
    <row r="215" spans="12:13" ht="14.25">
      <c r="L215" t="s">
        <v>218</v>
      </c>
      <c r="M215">
        <v>16026</v>
      </c>
    </row>
    <row r="216" spans="12:13" ht="14.25">
      <c r="L216" t="s">
        <v>219</v>
      </c>
      <c r="M216">
        <v>3097</v>
      </c>
    </row>
    <row r="217" spans="12:13" ht="14.25">
      <c r="L217" t="s">
        <v>220</v>
      </c>
      <c r="M217">
        <v>16097</v>
      </c>
    </row>
    <row r="218" spans="12:13" ht="14.25">
      <c r="L218" t="s">
        <v>221</v>
      </c>
      <c r="M218">
        <v>842</v>
      </c>
    </row>
    <row r="219" spans="12:13" ht="14.25">
      <c r="L219" t="s">
        <v>222</v>
      </c>
      <c r="M219">
        <v>16055</v>
      </c>
    </row>
    <row r="220" spans="12:13" ht="14.25">
      <c r="L220" t="s">
        <v>223</v>
      </c>
      <c r="M220">
        <v>1368</v>
      </c>
    </row>
    <row r="221" spans="12:13" ht="14.25">
      <c r="L221" t="s">
        <v>224</v>
      </c>
      <c r="M221">
        <v>16069</v>
      </c>
    </row>
    <row r="222" spans="12:13" ht="14.25">
      <c r="L222" t="s">
        <v>225</v>
      </c>
      <c r="M222">
        <v>1370</v>
      </c>
    </row>
    <row r="223" spans="12:13" ht="14.25">
      <c r="L223" t="s">
        <v>226</v>
      </c>
      <c r="M223">
        <v>16071</v>
      </c>
    </row>
    <row r="224" spans="12:13" ht="14.25">
      <c r="L224" t="s">
        <v>227</v>
      </c>
      <c r="M224">
        <v>1372</v>
      </c>
    </row>
    <row r="225" spans="12:13" ht="14.25">
      <c r="L225" t="s">
        <v>228</v>
      </c>
      <c r="M225">
        <v>16073</v>
      </c>
    </row>
    <row r="226" spans="12:13" ht="14.25">
      <c r="L226" t="s">
        <v>229</v>
      </c>
      <c r="M226">
        <v>6677</v>
      </c>
    </row>
    <row r="227" spans="12:13" ht="14.25">
      <c r="L227" t="s">
        <v>230</v>
      </c>
      <c r="M227">
        <v>16074</v>
      </c>
    </row>
    <row r="228" spans="12:13" ht="14.25">
      <c r="L228" t="s">
        <v>231</v>
      </c>
      <c r="M228">
        <v>915</v>
      </c>
    </row>
    <row r="229" spans="12:13" ht="14.25">
      <c r="L229" t="s">
        <v>232</v>
      </c>
      <c r="M229">
        <v>16090</v>
      </c>
    </row>
    <row r="230" spans="12:13" ht="14.25">
      <c r="L230" t="s">
        <v>233</v>
      </c>
      <c r="M230">
        <v>5067</v>
      </c>
    </row>
    <row r="231" spans="12:13" ht="14.25">
      <c r="L231" t="s">
        <v>234</v>
      </c>
      <c r="M231">
        <v>16114</v>
      </c>
    </row>
    <row r="232" spans="12:13" ht="14.25">
      <c r="L232" t="s">
        <v>235</v>
      </c>
      <c r="M232">
        <v>2668</v>
      </c>
    </row>
    <row r="233" spans="12:13" ht="14.25">
      <c r="L233" t="s">
        <v>236</v>
      </c>
      <c r="M233">
        <v>16132</v>
      </c>
    </row>
    <row r="234" spans="12:13" ht="14.25">
      <c r="L234" t="s">
        <v>237</v>
      </c>
      <c r="M234">
        <v>854</v>
      </c>
    </row>
    <row r="235" spans="12:13" ht="14.25">
      <c r="L235" t="s">
        <v>238</v>
      </c>
      <c r="M235">
        <v>16160</v>
      </c>
    </row>
    <row r="236" spans="12:13" ht="14.25">
      <c r="L236" t="s">
        <v>239</v>
      </c>
      <c r="M236">
        <v>104</v>
      </c>
    </row>
    <row r="237" spans="12:13" ht="14.25">
      <c r="L237" t="s">
        <v>240</v>
      </c>
      <c r="M237">
        <v>16164</v>
      </c>
    </row>
    <row r="238" spans="12:13" ht="14.25">
      <c r="L238" t="s">
        <v>241</v>
      </c>
      <c r="M238">
        <v>12632</v>
      </c>
    </row>
    <row r="239" spans="12:13" ht="14.25">
      <c r="L239" t="s">
        <v>242</v>
      </c>
      <c r="M239">
        <v>17042</v>
      </c>
    </row>
    <row r="240" spans="12:13" ht="14.25">
      <c r="L240" t="s">
        <v>242</v>
      </c>
      <c r="M240">
        <v>17043</v>
      </c>
    </row>
    <row r="241" spans="12:13" ht="14.25">
      <c r="L241" t="s">
        <v>243</v>
      </c>
      <c r="M241">
        <v>5562</v>
      </c>
    </row>
    <row r="242" spans="12:13" ht="14.25">
      <c r="L242" t="s">
        <v>244</v>
      </c>
      <c r="M242">
        <v>17388</v>
      </c>
    </row>
    <row r="243" spans="12:13" ht="14.25">
      <c r="L243" t="s">
        <v>245</v>
      </c>
      <c r="M243">
        <v>6774</v>
      </c>
    </row>
    <row r="244" spans="12:13" ht="14.25">
      <c r="L244" t="s">
        <v>246</v>
      </c>
      <c r="M244">
        <v>17037</v>
      </c>
    </row>
    <row r="245" spans="12:13" ht="14.25">
      <c r="L245" t="s">
        <v>247</v>
      </c>
      <c r="M245">
        <v>1481</v>
      </c>
    </row>
    <row r="246" spans="12:13" ht="14.25">
      <c r="L246" t="s">
        <v>248</v>
      </c>
      <c r="M246">
        <v>16289</v>
      </c>
    </row>
    <row r="247" spans="12:13" ht="14.25">
      <c r="L247" t="s">
        <v>249</v>
      </c>
      <c r="M247">
        <v>2072</v>
      </c>
    </row>
    <row r="248" spans="12:13" ht="14.25">
      <c r="L248" t="s">
        <v>250</v>
      </c>
      <c r="M248">
        <v>16320</v>
      </c>
    </row>
    <row r="249" spans="12:13" ht="14.25">
      <c r="L249" t="s">
        <v>251</v>
      </c>
      <c r="M249">
        <v>2736</v>
      </c>
    </row>
    <row r="250" spans="12:13" ht="14.25">
      <c r="L250" t="s">
        <v>252</v>
      </c>
      <c r="M250">
        <v>16325</v>
      </c>
    </row>
    <row r="251" spans="12:13" ht="14.25">
      <c r="L251" t="s">
        <v>253</v>
      </c>
      <c r="M251">
        <v>3087</v>
      </c>
    </row>
    <row r="252" spans="12:13" ht="14.25">
      <c r="L252" t="s">
        <v>254</v>
      </c>
      <c r="M252">
        <v>16330</v>
      </c>
    </row>
    <row r="253" spans="12:13" ht="14.25">
      <c r="L253" t="s">
        <v>255</v>
      </c>
      <c r="M253">
        <v>6776</v>
      </c>
    </row>
    <row r="254" spans="12:13" ht="14.25">
      <c r="L254" t="s">
        <v>256</v>
      </c>
      <c r="M254">
        <v>16282</v>
      </c>
    </row>
    <row r="255" spans="12:13" ht="14.25">
      <c r="L255" t="s">
        <v>257</v>
      </c>
      <c r="M255">
        <v>3927</v>
      </c>
    </row>
    <row r="256" spans="12:13" ht="14.25">
      <c r="L256" t="s">
        <v>258</v>
      </c>
      <c r="M256">
        <v>16332</v>
      </c>
    </row>
    <row r="257" spans="12:13" ht="14.25">
      <c r="L257" t="s">
        <v>259</v>
      </c>
      <c r="M257">
        <v>4254</v>
      </c>
    </row>
    <row r="258" spans="12:13" ht="14.25">
      <c r="L258" t="s">
        <v>260</v>
      </c>
      <c r="M258">
        <v>17698</v>
      </c>
    </row>
    <row r="259" spans="12:13" ht="14.25">
      <c r="L259" t="s">
        <v>261</v>
      </c>
      <c r="M259">
        <v>1936</v>
      </c>
    </row>
    <row r="260" spans="12:13" ht="14.25">
      <c r="L260" t="s">
        <v>262</v>
      </c>
      <c r="M260">
        <v>15936</v>
      </c>
    </row>
    <row r="261" spans="12:13" ht="14.25">
      <c r="L261" t="s">
        <v>263</v>
      </c>
      <c r="M261">
        <v>8293</v>
      </c>
    </row>
    <row r="262" spans="12:13" ht="14.25">
      <c r="L262" t="s">
        <v>264</v>
      </c>
      <c r="M262">
        <v>20933</v>
      </c>
    </row>
    <row r="263" spans="12:13" ht="14.25">
      <c r="L263" t="s">
        <v>265</v>
      </c>
      <c r="M263">
        <v>15822</v>
      </c>
    </row>
    <row r="264" spans="12:13" ht="14.25">
      <c r="L264" t="s">
        <v>266</v>
      </c>
      <c r="M264">
        <v>3278</v>
      </c>
    </row>
    <row r="265" spans="12:13" ht="14.25">
      <c r="L265" t="s">
        <v>267</v>
      </c>
      <c r="M265">
        <v>2310</v>
      </c>
    </row>
    <row r="266" spans="12:13" ht="14.25">
      <c r="L266" t="s">
        <v>268</v>
      </c>
      <c r="M266">
        <v>15945</v>
      </c>
    </row>
    <row r="267" spans="12:13" ht="14.25">
      <c r="L267" t="s">
        <v>269</v>
      </c>
      <c r="M267">
        <v>12753</v>
      </c>
    </row>
    <row r="268" spans="12:13" ht="14.25">
      <c r="L268" t="s">
        <v>270</v>
      </c>
      <c r="M268">
        <v>4437</v>
      </c>
    </row>
    <row r="269" spans="12:13" ht="14.25">
      <c r="L269" t="s">
        <v>271</v>
      </c>
      <c r="M269">
        <v>1471</v>
      </c>
    </row>
    <row r="270" spans="12:13" ht="14.25">
      <c r="L270" t="s">
        <v>272</v>
      </c>
      <c r="M270">
        <v>15859</v>
      </c>
    </row>
    <row r="271" spans="12:13" ht="14.25">
      <c r="L271" t="s">
        <v>273</v>
      </c>
      <c r="M271">
        <v>2968</v>
      </c>
    </row>
    <row r="272" spans="12:13" ht="14.25">
      <c r="L272" t="s">
        <v>274</v>
      </c>
      <c r="M272">
        <v>15836</v>
      </c>
    </row>
    <row r="273" spans="12:13" ht="14.25">
      <c r="L273" t="s">
        <v>275</v>
      </c>
      <c r="M273">
        <v>591</v>
      </c>
    </row>
    <row r="274" spans="12:13" ht="14.25">
      <c r="L274" t="s">
        <v>276</v>
      </c>
      <c r="M274">
        <v>15841</v>
      </c>
    </row>
    <row r="275" spans="12:13" ht="14.25">
      <c r="L275" t="s">
        <v>277</v>
      </c>
      <c r="M275">
        <v>7519</v>
      </c>
    </row>
    <row r="276" spans="12:13" ht="14.25">
      <c r="L276" t="s">
        <v>278</v>
      </c>
      <c r="M276">
        <v>7517</v>
      </c>
    </row>
    <row r="277" spans="12:13" ht="14.25">
      <c r="L277" t="s">
        <v>279</v>
      </c>
      <c r="M277">
        <v>20857</v>
      </c>
    </row>
    <row r="278" spans="12:13" ht="14.25">
      <c r="L278" t="s">
        <v>280</v>
      </c>
      <c r="M278">
        <v>20855</v>
      </c>
    </row>
    <row r="279" spans="12:13" ht="14.25">
      <c r="L279" t="s">
        <v>281</v>
      </c>
      <c r="M279">
        <v>15959</v>
      </c>
    </row>
    <row r="280" spans="12:13" ht="14.25">
      <c r="L280" t="s">
        <v>282</v>
      </c>
      <c r="M280">
        <v>1236</v>
      </c>
    </row>
    <row r="281" spans="12:13" ht="14.25">
      <c r="L281" t="s">
        <v>283</v>
      </c>
      <c r="M281">
        <v>17116</v>
      </c>
    </row>
    <row r="282" spans="12:13" ht="14.25">
      <c r="L282" t="s">
        <v>284</v>
      </c>
      <c r="M282">
        <v>5648</v>
      </c>
    </row>
    <row r="283" spans="12:13" ht="14.25">
      <c r="L283" t="s">
        <v>285</v>
      </c>
      <c r="M283">
        <v>5646</v>
      </c>
    </row>
    <row r="284" spans="12:13" ht="14.25">
      <c r="L284" t="s">
        <v>286</v>
      </c>
      <c r="M284">
        <v>15849</v>
      </c>
    </row>
    <row r="285" spans="12:13" ht="14.25">
      <c r="L285" t="s">
        <v>287</v>
      </c>
      <c r="M285">
        <v>4936</v>
      </c>
    </row>
    <row r="286" spans="12:13" ht="14.25">
      <c r="L286" t="s">
        <v>288</v>
      </c>
      <c r="M286">
        <v>2814</v>
      </c>
    </row>
    <row r="287" spans="12:13" ht="14.25">
      <c r="L287" t="s">
        <v>289</v>
      </c>
      <c r="M287">
        <v>15960</v>
      </c>
    </row>
    <row r="288" spans="12:13" ht="14.25">
      <c r="L288" t="s">
        <v>290</v>
      </c>
      <c r="M288">
        <v>3402</v>
      </c>
    </row>
    <row r="289" spans="12:13" ht="14.25">
      <c r="L289" t="s">
        <v>291</v>
      </c>
      <c r="M289">
        <v>2439</v>
      </c>
    </row>
    <row r="290" spans="12:13" ht="14.25">
      <c r="L290" t="s">
        <v>292</v>
      </c>
      <c r="M290">
        <v>18653</v>
      </c>
    </row>
    <row r="291" spans="12:13" ht="14.25">
      <c r="L291" t="s">
        <v>293</v>
      </c>
      <c r="M291">
        <v>11236</v>
      </c>
    </row>
    <row r="292" spans="12:13" ht="14.25">
      <c r="L292" t="s">
        <v>294</v>
      </c>
      <c r="M292">
        <v>15856</v>
      </c>
    </row>
    <row r="293" spans="12:13" ht="14.25">
      <c r="L293" t="s">
        <v>295</v>
      </c>
      <c r="M293">
        <v>1512</v>
      </c>
    </row>
    <row r="294" spans="12:13" ht="14.25">
      <c r="L294" t="s">
        <v>296</v>
      </c>
      <c r="M294">
        <v>17412</v>
      </c>
    </row>
    <row r="295" spans="12:13" ht="14.25">
      <c r="L295" t="s">
        <v>297</v>
      </c>
      <c r="M295">
        <v>10399</v>
      </c>
    </row>
    <row r="296" spans="12:13" ht="14.25">
      <c r="L296" t="s">
        <v>298</v>
      </c>
      <c r="M296">
        <v>15862</v>
      </c>
    </row>
    <row r="297" spans="12:13" ht="14.25">
      <c r="L297" t="s">
        <v>299</v>
      </c>
      <c r="M297">
        <v>640</v>
      </c>
    </row>
    <row r="298" spans="12:13" ht="14.25">
      <c r="L298" t="s">
        <v>300</v>
      </c>
      <c r="M298">
        <v>15864</v>
      </c>
    </row>
    <row r="299" spans="12:13" ht="14.25">
      <c r="L299" t="s">
        <v>301</v>
      </c>
      <c r="M299">
        <v>737</v>
      </c>
    </row>
    <row r="300" spans="12:13" ht="14.25">
      <c r="L300" t="s">
        <v>302</v>
      </c>
      <c r="M300">
        <v>15868</v>
      </c>
    </row>
    <row r="301" spans="12:13" ht="14.25">
      <c r="L301" t="s">
        <v>303</v>
      </c>
      <c r="M301">
        <v>3279</v>
      </c>
    </row>
    <row r="302" spans="12:13" ht="14.25">
      <c r="L302" t="s">
        <v>304</v>
      </c>
      <c r="M302">
        <v>534</v>
      </c>
    </row>
    <row r="303" spans="12:13" ht="14.25">
      <c r="L303" t="s">
        <v>305</v>
      </c>
      <c r="M303">
        <v>15874</v>
      </c>
    </row>
    <row r="304" spans="12:13" ht="14.25">
      <c r="L304" t="s">
        <v>306</v>
      </c>
      <c r="M304">
        <v>2857</v>
      </c>
    </row>
    <row r="305" spans="12:13" ht="14.25">
      <c r="L305" t="s">
        <v>307</v>
      </c>
      <c r="M305">
        <v>86</v>
      </c>
    </row>
    <row r="306" spans="12:13" ht="14.25">
      <c r="L306" t="s">
        <v>308</v>
      </c>
      <c r="M306">
        <v>14998</v>
      </c>
    </row>
    <row r="307" spans="12:13" ht="14.25">
      <c r="L307" t="s">
        <v>309</v>
      </c>
      <c r="M307">
        <v>17160</v>
      </c>
    </row>
    <row r="308" spans="12:13" ht="14.25">
      <c r="L308" t="s">
        <v>310</v>
      </c>
      <c r="M308">
        <v>14722</v>
      </c>
    </row>
    <row r="309" spans="12:13" ht="14.25">
      <c r="L309" t="s">
        <v>311</v>
      </c>
      <c r="M309">
        <v>16499</v>
      </c>
    </row>
    <row r="310" spans="12:13" ht="14.25">
      <c r="L310" t="s">
        <v>312</v>
      </c>
      <c r="M310">
        <v>11188</v>
      </c>
    </row>
    <row r="311" spans="12:13" ht="14.25">
      <c r="L311" t="s">
        <v>313</v>
      </c>
      <c r="M311">
        <v>16523</v>
      </c>
    </row>
    <row r="312" spans="12:13" ht="14.25">
      <c r="L312" t="s">
        <v>314</v>
      </c>
      <c r="M312">
        <v>11500</v>
      </c>
    </row>
    <row r="313" spans="12:13" ht="14.25">
      <c r="L313" t="s">
        <v>315</v>
      </c>
      <c r="M313">
        <v>16528</v>
      </c>
    </row>
    <row r="314" spans="12:13" ht="14.25">
      <c r="L314" t="s">
        <v>316</v>
      </c>
      <c r="M314">
        <v>20683</v>
      </c>
    </row>
    <row r="315" spans="12:13" ht="14.25">
      <c r="L315" t="s">
        <v>317</v>
      </c>
      <c r="M315">
        <v>20681</v>
      </c>
    </row>
    <row r="316" spans="12:13" ht="14.25">
      <c r="L316" t="s">
        <v>318</v>
      </c>
      <c r="M316">
        <v>16474</v>
      </c>
    </row>
    <row r="317" spans="12:13" ht="14.25">
      <c r="L317" t="s">
        <v>319</v>
      </c>
      <c r="M317">
        <v>10376</v>
      </c>
    </row>
    <row r="318" spans="12:13" ht="14.25">
      <c r="L318" t="s">
        <v>320</v>
      </c>
      <c r="M318">
        <v>2797</v>
      </c>
    </row>
    <row r="319" spans="12:13" ht="14.25">
      <c r="L319" t="s">
        <v>321</v>
      </c>
      <c r="M319">
        <v>16699</v>
      </c>
    </row>
    <row r="320" spans="12:13" ht="14.25">
      <c r="L320" t="s">
        <v>322</v>
      </c>
      <c r="M320">
        <v>3400</v>
      </c>
    </row>
    <row r="321" spans="12:13" ht="14.25">
      <c r="L321" t="s">
        <v>323</v>
      </c>
      <c r="M321">
        <v>16507</v>
      </c>
    </row>
    <row r="322" spans="12:13" ht="14.25">
      <c r="L322" t="s">
        <v>324</v>
      </c>
      <c r="M322">
        <v>3151</v>
      </c>
    </row>
    <row r="323" spans="12:13" ht="14.25">
      <c r="L323" t="s">
        <v>325</v>
      </c>
      <c r="M323">
        <v>16512</v>
      </c>
    </row>
    <row r="324" spans="12:13" ht="14.25">
      <c r="L324" t="s">
        <v>326</v>
      </c>
      <c r="M324">
        <v>10216</v>
      </c>
    </row>
    <row r="325" spans="12:13" ht="14.25">
      <c r="L325" t="s">
        <v>327</v>
      </c>
      <c r="M325">
        <v>16514</v>
      </c>
    </row>
    <row r="326" spans="12:13" ht="14.25">
      <c r="L326" t="s">
        <v>328</v>
      </c>
      <c r="M326">
        <v>12129</v>
      </c>
    </row>
    <row r="327" spans="12:13" ht="14.25">
      <c r="L327" t="s">
        <v>329</v>
      </c>
      <c r="M327">
        <v>16504</v>
      </c>
    </row>
    <row r="328" spans="12:13" ht="14.25">
      <c r="L328" t="s">
        <v>330</v>
      </c>
      <c r="M328">
        <v>11154</v>
      </c>
    </row>
    <row r="329" spans="12:13" ht="14.25">
      <c r="L329" t="s">
        <v>331</v>
      </c>
      <c r="M329">
        <v>16501</v>
      </c>
    </row>
    <row r="330" spans="12:13" ht="14.25">
      <c r="L330" t="s">
        <v>332</v>
      </c>
      <c r="M330">
        <v>2886</v>
      </c>
    </row>
    <row r="331" spans="12:13" ht="14.25">
      <c r="L331" t="s">
        <v>333</v>
      </c>
      <c r="M331">
        <v>16498</v>
      </c>
    </row>
    <row r="332" spans="12:13" ht="14.25">
      <c r="L332" t="s">
        <v>334</v>
      </c>
      <c r="M332">
        <v>6693</v>
      </c>
    </row>
    <row r="333" spans="12:13" ht="14.25">
      <c r="L333" t="s">
        <v>335</v>
      </c>
      <c r="M333">
        <v>16710</v>
      </c>
    </row>
    <row r="334" spans="12:13" ht="14.25">
      <c r="L334" t="s">
        <v>336</v>
      </c>
      <c r="M334">
        <v>8871</v>
      </c>
    </row>
    <row r="335" spans="12:13" ht="14.25">
      <c r="L335" t="s">
        <v>337</v>
      </c>
      <c r="M335">
        <v>16493</v>
      </c>
    </row>
    <row r="336" spans="12:13" ht="14.25">
      <c r="L336" t="s">
        <v>338</v>
      </c>
      <c r="M336">
        <v>10032</v>
      </c>
    </row>
    <row r="337" spans="12:13" ht="14.25">
      <c r="L337" t="s">
        <v>339</v>
      </c>
      <c r="M337">
        <v>14972</v>
      </c>
    </row>
    <row r="338" spans="12:13" ht="14.25">
      <c r="L338" t="s">
        <v>340</v>
      </c>
      <c r="M338">
        <v>16475</v>
      </c>
    </row>
    <row r="339" spans="12:13" ht="14.25">
      <c r="L339" t="s">
        <v>341</v>
      </c>
      <c r="M339">
        <v>13382</v>
      </c>
    </row>
    <row r="340" spans="12:13" ht="14.25">
      <c r="L340" t="s">
        <v>342</v>
      </c>
      <c r="M340">
        <v>14013</v>
      </c>
    </row>
    <row r="341" spans="12:13" ht="14.25">
      <c r="L341" t="s">
        <v>343</v>
      </c>
      <c r="M341">
        <v>15579</v>
      </c>
    </row>
    <row r="342" spans="12:13" ht="14.25">
      <c r="L342" t="s">
        <v>344</v>
      </c>
      <c r="M342">
        <v>606</v>
      </c>
    </row>
    <row r="343" spans="12:13" ht="14.25">
      <c r="L343" t="s">
        <v>345</v>
      </c>
      <c r="M343">
        <v>16901</v>
      </c>
    </row>
    <row r="344" spans="12:13" ht="14.25">
      <c r="L344" t="s">
        <v>346</v>
      </c>
      <c r="M344">
        <v>2879</v>
      </c>
    </row>
    <row r="345" spans="12:13" ht="14.25">
      <c r="L345" t="s">
        <v>347</v>
      </c>
      <c r="M345">
        <v>16907</v>
      </c>
    </row>
    <row r="346" spans="12:13" ht="14.25">
      <c r="L346" t="s">
        <v>348</v>
      </c>
      <c r="M346">
        <v>6275</v>
      </c>
    </row>
    <row r="347" spans="12:13" ht="14.25">
      <c r="L347" t="s">
        <v>349</v>
      </c>
      <c r="M347">
        <v>17099</v>
      </c>
    </row>
    <row r="348" spans="12:13" ht="14.25">
      <c r="L348" t="s">
        <v>350</v>
      </c>
      <c r="M348">
        <v>2063</v>
      </c>
    </row>
    <row r="349" spans="12:13" ht="14.25">
      <c r="L349" t="s">
        <v>351</v>
      </c>
      <c r="M349">
        <v>16937</v>
      </c>
    </row>
    <row r="350" spans="12:13" ht="14.25">
      <c r="L350" t="s">
        <v>352</v>
      </c>
      <c r="M350">
        <v>8123</v>
      </c>
    </row>
    <row r="351" spans="12:13" ht="14.25">
      <c r="L351" t="s">
        <v>353</v>
      </c>
      <c r="M351">
        <v>17104</v>
      </c>
    </row>
    <row r="352" spans="12:13" ht="14.25">
      <c r="L352" t="s">
        <v>354</v>
      </c>
      <c r="M352">
        <v>2742</v>
      </c>
    </row>
    <row r="353" spans="12:13" ht="14.25">
      <c r="L353" t="s">
        <v>355</v>
      </c>
      <c r="M353">
        <v>16931</v>
      </c>
    </row>
    <row r="354" spans="12:13" ht="14.25">
      <c r="L354" t="s">
        <v>356</v>
      </c>
      <c r="M354">
        <v>4154</v>
      </c>
    </row>
    <row r="355" spans="12:13" ht="14.25">
      <c r="L355" t="s">
        <v>357</v>
      </c>
      <c r="M355">
        <v>16876</v>
      </c>
    </row>
    <row r="356" spans="12:13" ht="14.25">
      <c r="L356" t="s">
        <v>358</v>
      </c>
      <c r="M356">
        <v>8751</v>
      </c>
    </row>
    <row r="357" spans="12:13" ht="14.25">
      <c r="L357" t="s">
        <v>359</v>
      </c>
      <c r="M357">
        <v>17094</v>
      </c>
    </row>
    <row r="358" spans="12:13" ht="14.25">
      <c r="L358" t="s">
        <v>360</v>
      </c>
      <c r="M358">
        <v>4553</v>
      </c>
    </row>
    <row r="359" spans="12:13" ht="14.25">
      <c r="L359" t="s">
        <v>361</v>
      </c>
      <c r="M359">
        <v>16927</v>
      </c>
    </row>
    <row r="360" spans="12:13" ht="14.25">
      <c r="L360" t="s">
        <v>362</v>
      </c>
      <c r="M360">
        <v>2127</v>
      </c>
    </row>
    <row r="361" spans="12:13" ht="14.25">
      <c r="L361" t="s">
        <v>363</v>
      </c>
      <c r="M361">
        <v>16910</v>
      </c>
    </row>
    <row r="362" spans="12:13" ht="14.25">
      <c r="L362" t="s">
        <v>363</v>
      </c>
      <c r="M362">
        <v>16918</v>
      </c>
    </row>
    <row r="363" spans="12:13" ht="14.25">
      <c r="L363" t="s">
        <v>364</v>
      </c>
      <c r="M363">
        <v>3157</v>
      </c>
    </row>
    <row r="364" spans="12:13" ht="14.25">
      <c r="L364" t="s">
        <v>365</v>
      </c>
      <c r="M364">
        <v>16530</v>
      </c>
    </row>
    <row r="365" spans="12:13" ht="14.25">
      <c r="L365" t="s">
        <v>366</v>
      </c>
      <c r="M365">
        <v>6673</v>
      </c>
    </row>
    <row r="366" spans="12:13" ht="14.25">
      <c r="L366" t="s">
        <v>367</v>
      </c>
      <c r="M366">
        <v>16539</v>
      </c>
    </row>
    <row r="367" spans="12:13" ht="14.25">
      <c r="L367" t="s">
        <v>368</v>
      </c>
      <c r="M367">
        <v>108</v>
      </c>
    </row>
    <row r="368" spans="12:13" ht="14.25">
      <c r="L368" t="s">
        <v>369</v>
      </c>
      <c r="M368">
        <v>16541</v>
      </c>
    </row>
    <row r="369" spans="12:13" ht="14.25">
      <c r="L369" t="s">
        <v>370</v>
      </c>
      <c r="M369">
        <v>8653</v>
      </c>
    </row>
    <row r="370" spans="12:13" ht="14.25">
      <c r="L370" t="s">
        <v>371</v>
      </c>
      <c r="M370">
        <v>16547</v>
      </c>
    </row>
    <row r="371" spans="12:13" ht="14.25">
      <c r="L371" t="s">
        <v>372</v>
      </c>
      <c r="M371">
        <v>6679</v>
      </c>
    </row>
    <row r="372" spans="12:13" ht="14.25">
      <c r="L372" t="s">
        <v>373</v>
      </c>
      <c r="M372">
        <v>16552</v>
      </c>
    </row>
    <row r="373" spans="12:13" ht="14.25">
      <c r="L373" t="s">
        <v>374</v>
      </c>
      <c r="M373">
        <v>12762</v>
      </c>
    </row>
    <row r="374" spans="12:13" ht="14.25">
      <c r="L374" t="s">
        <v>375</v>
      </c>
      <c r="M374">
        <v>17131</v>
      </c>
    </row>
    <row r="375" spans="12:13" ht="14.25">
      <c r="L375" t="s">
        <v>376</v>
      </c>
      <c r="M375">
        <v>11691</v>
      </c>
    </row>
    <row r="376" spans="12:13" ht="14.25">
      <c r="L376" t="s">
        <v>377</v>
      </c>
      <c r="M376">
        <v>17127</v>
      </c>
    </row>
    <row r="377" spans="12:13" ht="14.25">
      <c r="L377" t="s">
        <v>378</v>
      </c>
      <c r="M377">
        <v>10567</v>
      </c>
    </row>
    <row r="378" spans="12:13" ht="14.25">
      <c r="L378" t="s">
        <v>379</v>
      </c>
      <c r="M378">
        <v>17132</v>
      </c>
    </row>
    <row r="379" spans="12:13" ht="14.25">
      <c r="L379" t="s">
        <v>380</v>
      </c>
      <c r="M379">
        <v>4871</v>
      </c>
    </row>
    <row r="380" spans="12:13" ht="14.25">
      <c r="L380" t="s">
        <v>381</v>
      </c>
      <c r="M380">
        <v>16569</v>
      </c>
    </row>
    <row r="381" spans="12:13" ht="14.25">
      <c r="L381" t="s">
        <v>382</v>
      </c>
      <c r="M381">
        <v>6227</v>
      </c>
    </row>
    <row r="382" spans="12:13" ht="14.25">
      <c r="L382" t="s">
        <v>383</v>
      </c>
      <c r="M382">
        <v>16586</v>
      </c>
    </row>
    <row r="383" spans="12:13" ht="14.25">
      <c r="L383" t="s">
        <v>384</v>
      </c>
      <c r="M383">
        <v>10095</v>
      </c>
    </row>
    <row r="384" spans="12:13" ht="14.25">
      <c r="L384" t="s">
        <v>385</v>
      </c>
      <c r="M384">
        <v>16592</v>
      </c>
    </row>
    <row r="385" spans="12:13" ht="14.25">
      <c r="L385" t="s">
        <v>386</v>
      </c>
      <c r="M385">
        <v>20060</v>
      </c>
    </row>
    <row r="386" spans="12:13" ht="14.25">
      <c r="L386" t="s">
        <v>387</v>
      </c>
      <c r="M386">
        <v>20059</v>
      </c>
    </row>
    <row r="387" spans="12:13" ht="14.25">
      <c r="L387" t="s">
        <v>388</v>
      </c>
      <c r="M387">
        <v>577</v>
      </c>
    </row>
    <row r="388" spans="12:13" ht="14.25">
      <c r="L388" t="s">
        <v>389</v>
      </c>
      <c r="M388">
        <v>16337</v>
      </c>
    </row>
    <row r="389" spans="12:13" ht="14.25">
      <c r="L389" t="s">
        <v>390</v>
      </c>
      <c r="M389">
        <v>2780</v>
      </c>
    </row>
    <row r="390" spans="12:13" ht="14.25">
      <c r="L390" t="s">
        <v>391</v>
      </c>
      <c r="M390">
        <v>16341</v>
      </c>
    </row>
    <row r="391" spans="12:13" ht="14.25">
      <c r="L391" t="s">
        <v>392</v>
      </c>
      <c r="M391">
        <v>4270</v>
      </c>
    </row>
    <row r="392" spans="12:13" ht="14.25">
      <c r="L392" t="s">
        <v>393</v>
      </c>
      <c r="M392">
        <v>17134</v>
      </c>
    </row>
    <row r="393" spans="12:13" ht="14.25">
      <c r="L393" t="s">
        <v>394</v>
      </c>
      <c r="M393">
        <v>2308</v>
      </c>
    </row>
    <row r="394" spans="12:13" ht="14.25">
      <c r="L394" t="s">
        <v>395</v>
      </c>
      <c r="M394">
        <v>17436</v>
      </c>
    </row>
    <row r="395" spans="12:13" ht="14.25">
      <c r="L395" t="s">
        <v>396</v>
      </c>
      <c r="M395">
        <v>5560</v>
      </c>
    </row>
    <row r="396" spans="12:13" ht="14.25">
      <c r="L396" t="s">
        <v>397</v>
      </c>
      <c r="M396">
        <v>17439</v>
      </c>
    </row>
    <row r="397" spans="12:13" ht="14.25">
      <c r="L397" t="s">
        <v>398</v>
      </c>
      <c r="M397">
        <v>2597</v>
      </c>
    </row>
    <row r="398" spans="12:13" ht="14.25">
      <c r="L398" t="s">
        <v>399</v>
      </c>
      <c r="M398">
        <v>16382</v>
      </c>
    </row>
    <row r="399" spans="12:13" ht="14.25">
      <c r="L399" t="s">
        <v>400</v>
      </c>
      <c r="M399">
        <v>10843</v>
      </c>
    </row>
    <row r="400" spans="12:13" ht="14.25">
      <c r="L400" t="s">
        <v>401</v>
      </c>
      <c r="M400">
        <v>2360</v>
      </c>
    </row>
    <row r="401" spans="12:13" ht="14.25">
      <c r="L401" t="s">
        <v>402</v>
      </c>
      <c r="M401">
        <v>16378</v>
      </c>
    </row>
    <row r="402" spans="12:13" ht="14.25">
      <c r="L402" t="s">
        <v>403</v>
      </c>
      <c r="M402">
        <v>6157</v>
      </c>
    </row>
    <row r="403" spans="12:13" ht="14.25">
      <c r="L403" t="s">
        <v>404</v>
      </c>
      <c r="M403">
        <v>10594</v>
      </c>
    </row>
    <row r="404" spans="12:13" ht="14.25">
      <c r="L404" t="s">
        <v>405</v>
      </c>
      <c r="M404">
        <v>17140</v>
      </c>
    </row>
    <row r="405" spans="12:13" ht="14.25">
      <c r="L405" t="s">
        <v>406</v>
      </c>
      <c r="M405">
        <v>7780</v>
      </c>
    </row>
    <row r="406" spans="12:13" ht="14.25">
      <c r="L406" t="s">
        <v>407</v>
      </c>
      <c r="M406">
        <v>2937</v>
      </c>
    </row>
    <row r="407" spans="12:13" ht="14.25">
      <c r="L407" t="s">
        <v>408</v>
      </c>
      <c r="M407">
        <v>16380</v>
      </c>
    </row>
    <row r="408" spans="12:13" ht="14.25">
      <c r="L408" t="s">
        <v>409</v>
      </c>
      <c r="M408">
        <v>2686</v>
      </c>
    </row>
    <row r="409" spans="12:13" ht="14.25">
      <c r="L409" t="s">
        <v>410</v>
      </c>
      <c r="M409">
        <v>16212</v>
      </c>
    </row>
    <row r="410" spans="12:13" ht="14.25">
      <c r="L410" t="s">
        <v>411</v>
      </c>
      <c r="M410">
        <v>10859</v>
      </c>
    </row>
    <row r="411" spans="12:13" ht="14.25">
      <c r="L411" t="s">
        <v>412</v>
      </c>
      <c r="M411">
        <v>16243</v>
      </c>
    </row>
    <row r="412" spans="12:13" ht="14.25">
      <c r="L412" t="s">
        <v>413</v>
      </c>
      <c r="M412">
        <v>5707</v>
      </c>
    </row>
    <row r="413" spans="12:13" ht="14.25">
      <c r="L413" t="s">
        <v>414</v>
      </c>
      <c r="M413">
        <v>16256</v>
      </c>
    </row>
    <row r="414" spans="12:13" ht="14.25">
      <c r="L414" t="s">
        <v>415</v>
      </c>
      <c r="M414">
        <v>3326</v>
      </c>
    </row>
    <row r="415" spans="12:13" ht="14.25">
      <c r="L415" t="s">
        <v>416</v>
      </c>
      <c r="M415">
        <v>16266</v>
      </c>
    </row>
    <row r="416" spans="12:13" ht="14.25">
      <c r="L416" t="s">
        <v>417</v>
      </c>
      <c r="M416">
        <v>10789</v>
      </c>
    </row>
    <row r="417" spans="12:13" ht="14.25">
      <c r="L417" t="s">
        <v>418</v>
      </c>
      <c r="M417">
        <v>16269</v>
      </c>
    </row>
    <row r="418" spans="12:13" ht="14.25">
      <c r="L418" t="s">
        <v>419</v>
      </c>
      <c r="M418">
        <v>4836</v>
      </c>
    </row>
    <row r="419" spans="12:13" ht="14.25">
      <c r="L419" t="s">
        <v>420</v>
      </c>
      <c r="M419">
        <v>16272</v>
      </c>
    </row>
    <row r="420" spans="12:13" ht="14.25">
      <c r="L420" t="s">
        <v>421</v>
      </c>
      <c r="M420">
        <v>5564</v>
      </c>
    </row>
    <row r="421" spans="12:13" ht="14.25">
      <c r="L421" t="s">
        <v>422</v>
      </c>
      <c r="M421">
        <v>16275</v>
      </c>
    </row>
    <row r="422" spans="12:13" ht="14.25">
      <c r="L422" t="s">
        <v>423</v>
      </c>
      <c r="M422">
        <v>2333</v>
      </c>
    </row>
    <row r="423" spans="12:13" ht="14.25">
      <c r="L423" t="s">
        <v>424</v>
      </c>
      <c r="M423">
        <v>16280</v>
      </c>
    </row>
    <row r="424" spans="12:13" ht="14.25">
      <c r="L424" t="s">
        <v>425</v>
      </c>
      <c r="M424">
        <v>3112</v>
      </c>
    </row>
    <row r="425" spans="12:13" ht="14.25">
      <c r="L425" t="s">
        <v>426</v>
      </c>
      <c r="M425">
        <v>16200</v>
      </c>
    </row>
    <row r="426" spans="12:13" ht="14.25">
      <c r="L426" t="s">
        <v>427</v>
      </c>
      <c r="M426">
        <v>2920</v>
      </c>
    </row>
    <row r="427" spans="12:13" ht="14.25">
      <c r="L427" t="s">
        <v>428</v>
      </c>
      <c r="M427">
        <v>134</v>
      </c>
    </row>
    <row r="428" spans="12:13" ht="14.25">
      <c r="L428" t="s">
        <v>429</v>
      </c>
      <c r="M428">
        <v>16756</v>
      </c>
    </row>
    <row r="429" spans="12:13" ht="14.25">
      <c r="L429" t="s">
        <v>430</v>
      </c>
      <c r="M429">
        <v>158</v>
      </c>
    </row>
    <row r="430" spans="12:13" ht="14.25">
      <c r="L430" t="s">
        <v>431</v>
      </c>
      <c r="M430">
        <v>16781</v>
      </c>
    </row>
    <row r="431" spans="12:13" ht="14.25">
      <c r="L431" t="s">
        <v>432</v>
      </c>
      <c r="M431">
        <v>1478</v>
      </c>
    </row>
    <row r="432" spans="12:13" ht="14.25">
      <c r="L432" t="s">
        <v>433</v>
      </c>
      <c r="M432">
        <v>16763</v>
      </c>
    </row>
    <row r="433" spans="12:13" ht="14.25">
      <c r="L433" t="s">
        <v>434</v>
      </c>
      <c r="M433">
        <v>1479</v>
      </c>
    </row>
    <row r="434" spans="12:13" ht="14.25">
      <c r="L434" t="s">
        <v>435</v>
      </c>
      <c r="M434">
        <v>16798</v>
      </c>
    </row>
    <row r="435" spans="12:13" ht="14.25">
      <c r="L435" t="s">
        <v>436</v>
      </c>
      <c r="M435">
        <v>3976</v>
      </c>
    </row>
    <row r="436" spans="12:13" ht="14.25">
      <c r="L436" t="s">
        <v>437</v>
      </c>
      <c r="M436">
        <v>16805</v>
      </c>
    </row>
    <row r="437" spans="12:13" ht="14.25">
      <c r="L437" t="s">
        <v>438</v>
      </c>
      <c r="M437">
        <v>6780</v>
      </c>
    </row>
    <row r="438" spans="12:13" ht="14.25">
      <c r="L438" t="s">
        <v>439</v>
      </c>
      <c r="M438">
        <v>16808</v>
      </c>
    </row>
    <row r="439" spans="12:13" ht="14.25">
      <c r="L439" t="s">
        <v>440</v>
      </c>
      <c r="M439">
        <v>2615</v>
      </c>
    </row>
    <row r="440" spans="12:13" ht="14.25">
      <c r="L440" t="s">
        <v>441</v>
      </c>
      <c r="M440">
        <v>16867</v>
      </c>
    </row>
    <row r="441" spans="12:13" ht="14.25">
      <c r="L441" t="s">
        <v>442</v>
      </c>
      <c r="M441">
        <v>1480</v>
      </c>
    </row>
    <row r="442" spans="12:13" ht="14.25">
      <c r="L442" t="s">
        <v>443</v>
      </c>
      <c r="M442">
        <v>16742</v>
      </c>
    </row>
    <row r="443" spans="12:13" ht="14.25">
      <c r="L443" t="s">
        <v>444</v>
      </c>
      <c r="M443">
        <v>5733</v>
      </c>
    </row>
    <row r="444" spans="12:13" ht="14.25">
      <c r="L444" t="s">
        <v>445</v>
      </c>
      <c r="M444">
        <v>17452</v>
      </c>
    </row>
    <row r="445" spans="12:13" ht="14.25">
      <c r="L445" t="s">
        <v>446</v>
      </c>
      <c r="M445">
        <v>405</v>
      </c>
    </row>
    <row r="446" spans="12:13" ht="14.25">
      <c r="L446" t="s">
        <v>447</v>
      </c>
      <c r="M446">
        <v>16868</v>
      </c>
    </row>
    <row r="447" spans="12:13" ht="14.25">
      <c r="L447" t="s">
        <v>448</v>
      </c>
      <c r="M447">
        <v>6233</v>
      </c>
    </row>
    <row r="448" spans="12:13" ht="14.25">
      <c r="L448" t="s">
        <v>449</v>
      </c>
      <c r="M448">
        <v>16862</v>
      </c>
    </row>
    <row r="449" spans="12:13" ht="14.25">
      <c r="L449" t="s">
        <v>450</v>
      </c>
      <c r="M449">
        <v>10683</v>
      </c>
    </row>
    <row r="450" spans="12:13" ht="14.25">
      <c r="L450" t="s">
        <v>451</v>
      </c>
      <c r="M450">
        <v>16987</v>
      </c>
    </row>
    <row r="451" spans="12:13" ht="14.25">
      <c r="L451" t="s">
        <v>452</v>
      </c>
      <c r="M451">
        <v>11213</v>
      </c>
    </row>
    <row r="452" spans="12:13" ht="14.25">
      <c r="L452" t="s">
        <v>453</v>
      </c>
      <c r="M452">
        <v>16563</v>
      </c>
    </row>
    <row r="453" spans="12:13" ht="14.25">
      <c r="L453" t="s">
        <v>454</v>
      </c>
      <c r="M453">
        <v>8186</v>
      </c>
    </row>
    <row r="454" spans="12:13" ht="14.25">
      <c r="L454" t="s">
        <v>455</v>
      </c>
      <c r="M454">
        <v>16568</v>
      </c>
    </row>
    <row r="455" spans="12:13" ht="14.25">
      <c r="L455" t="s">
        <v>456</v>
      </c>
      <c r="M455">
        <v>6762</v>
      </c>
    </row>
    <row r="456" spans="12:13" ht="14.25">
      <c r="L456" t="s">
        <v>457</v>
      </c>
      <c r="M456">
        <v>16575</v>
      </c>
    </row>
    <row r="457" spans="12:13" ht="14.25">
      <c r="L457" t="s">
        <v>458</v>
      </c>
      <c r="M457">
        <v>12342</v>
      </c>
    </row>
    <row r="458" spans="12:13" ht="14.25">
      <c r="L458" t="s">
        <v>459</v>
      </c>
      <c r="M458">
        <v>16584</v>
      </c>
    </row>
    <row r="459" spans="12:13" ht="14.25">
      <c r="L459" t="s">
        <v>460</v>
      </c>
      <c r="M459">
        <v>16617</v>
      </c>
    </row>
    <row r="460" spans="12:13" ht="14.25">
      <c r="L460" t="s">
        <v>461</v>
      </c>
      <c r="M460">
        <v>6770</v>
      </c>
    </row>
    <row r="461" spans="12:13" ht="14.25">
      <c r="L461" t="s">
        <v>462</v>
      </c>
      <c r="M461">
        <v>16626</v>
      </c>
    </row>
    <row r="462" spans="12:13" ht="14.25">
      <c r="L462" t="s">
        <v>463</v>
      </c>
      <c r="M462">
        <v>172</v>
      </c>
    </row>
    <row r="463" spans="12:13" ht="14.25">
      <c r="L463" t="s">
        <v>464</v>
      </c>
      <c r="M463">
        <v>19514</v>
      </c>
    </row>
    <row r="464" spans="12:13" ht="14.25">
      <c r="L464" t="s">
        <v>465</v>
      </c>
      <c r="M464">
        <v>19512</v>
      </c>
    </row>
    <row r="465" spans="12:13" ht="14.25">
      <c r="L465" t="s">
        <v>466</v>
      </c>
      <c r="M465">
        <v>12012</v>
      </c>
    </row>
    <row r="466" spans="12:13" ht="14.25">
      <c r="L466" t="s">
        <v>467</v>
      </c>
      <c r="M466">
        <v>11348</v>
      </c>
    </row>
    <row r="467" spans="12:13" ht="14.25">
      <c r="L467" t="s">
        <v>468</v>
      </c>
      <c r="M467">
        <v>12498</v>
      </c>
    </row>
    <row r="468" spans="12:13" ht="14.25">
      <c r="L468" t="s">
        <v>469</v>
      </c>
      <c r="M468">
        <v>13264</v>
      </c>
    </row>
    <row r="469" spans="12:13" ht="14.25">
      <c r="L469" t="s">
        <v>470</v>
      </c>
      <c r="M469">
        <v>16461</v>
      </c>
    </row>
    <row r="470" spans="12:13" ht="14.25">
      <c r="L470" t="s">
        <v>471</v>
      </c>
      <c r="M470">
        <v>5010</v>
      </c>
    </row>
    <row r="471" spans="12:13" ht="14.25">
      <c r="L471" t="s">
        <v>472</v>
      </c>
      <c r="M471">
        <v>16494</v>
      </c>
    </row>
    <row r="472" spans="12:13" ht="14.25">
      <c r="L472" t="s">
        <v>473</v>
      </c>
      <c r="M472">
        <v>6671</v>
      </c>
    </row>
    <row r="473" spans="12:13" ht="14.25">
      <c r="L473" t="s">
        <v>474</v>
      </c>
      <c r="M473">
        <v>6669</v>
      </c>
    </row>
    <row r="474" spans="12:13" ht="14.25">
      <c r="L474" t="s">
        <v>475</v>
      </c>
      <c r="M474">
        <v>16508</v>
      </c>
    </row>
    <row r="475" spans="12:13" ht="14.25">
      <c r="L475" t="s">
        <v>476</v>
      </c>
      <c r="M475">
        <v>7515</v>
      </c>
    </row>
    <row r="476" spans="12:13" ht="14.25">
      <c r="L476" t="s">
        <v>477</v>
      </c>
      <c r="M476">
        <v>16995</v>
      </c>
    </row>
    <row r="477" spans="12:13" ht="14.25">
      <c r="L477" t="s">
        <v>478</v>
      </c>
      <c r="M477">
        <v>19701</v>
      </c>
    </row>
    <row r="478" spans="12:13" ht="14.25">
      <c r="L478" t="s">
        <v>479</v>
      </c>
      <c r="M478">
        <v>19699</v>
      </c>
    </row>
    <row r="479" spans="12:13" ht="14.25">
      <c r="L479" t="s">
        <v>480</v>
      </c>
      <c r="M479">
        <v>11797</v>
      </c>
    </row>
    <row r="480" spans="12:13" ht="14.25">
      <c r="L480" t="s">
        <v>481</v>
      </c>
      <c r="M480">
        <v>16639</v>
      </c>
    </row>
    <row r="481" spans="12:13" ht="14.25">
      <c r="L481" t="s">
        <v>482</v>
      </c>
      <c r="M481">
        <v>2470</v>
      </c>
    </row>
    <row r="482" spans="12:13" ht="14.25">
      <c r="L482" t="s">
        <v>483</v>
      </c>
      <c r="M482">
        <v>16567</v>
      </c>
    </row>
    <row r="483" spans="12:13" ht="14.25">
      <c r="L483" t="s">
        <v>484</v>
      </c>
      <c r="M483">
        <v>9429</v>
      </c>
    </row>
    <row r="484" spans="12:13" ht="14.25">
      <c r="L484" t="s">
        <v>485</v>
      </c>
      <c r="M484">
        <v>16573</v>
      </c>
    </row>
    <row r="485" spans="12:13" ht="14.25">
      <c r="L485" t="s">
        <v>486</v>
      </c>
      <c r="M485">
        <v>2117</v>
      </c>
    </row>
    <row r="486" spans="12:13" ht="14.25">
      <c r="L486" t="s">
        <v>487</v>
      </c>
      <c r="M486">
        <v>16999</v>
      </c>
    </row>
    <row r="487" spans="12:13" ht="14.25">
      <c r="L487" t="s">
        <v>488</v>
      </c>
      <c r="M487">
        <v>866</v>
      </c>
    </row>
    <row r="488" spans="12:13" ht="14.25">
      <c r="L488" t="s">
        <v>489</v>
      </c>
      <c r="M488">
        <v>16580</v>
      </c>
    </row>
    <row r="489" spans="12:13" ht="14.25">
      <c r="L489" t="s">
        <v>490</v>
      </c>
      <c r="M489">
        <v>637</v>
      </c>
    </row>
    <row r="490" spans="12:13" ht="14.25">
      <c r="L490" t="s">
        <v>491</v>
      </c>
      <c r="M490">
        <v>16608</v>
      </c>
    </row>
    <row r="491" spans="12:13" ht="14.25">
      <c r="L491" t="s">
        <v>492</v>
      </c>
      <c r="M491">
        <v>2916</v>
      </c>
    </row>
    <row r="492" spans="12:13" ht="14.25">
      <c r="L492" t="s">
        <v>493</v>
      </c>
      <c r="M492">
        <v>16614</v>
      </c>
    </row>
    <row r="493" spans="12:13" ht="14.25">
      <c r="L493" t="s">
        <v>494</v>
      </c>
      <c r="M493">
        <v>105</v>
      </c>
    </row>
    <row r="494" spans="12:13" ht="14.25">
      <c r="L494" t="s">
        <v>495</v>
      </c>
      <c r="M494">
        <v>16621</v>
      </c>
    </row>
    <row r="495" spans="12:13" ht="14.25">
      <c r="L495" t="s">
        <v>496</v>
      </c>
      <c r="M495">
        <v>89</v>
      </c>
    </row>
    <row r="496" spans="12:13" ht="14.25">
      <c r="L496" t="s">
        <v>497</v>
      </c>
      <c r="M496">
        <v>16650</v>
      </c>
    </row>
    <row r="497" spans="12:13" ht="14.25">
      <c r="L497" t="s">
        <v>498</v>
      </c>
      <c r="M497">
        <v>10550</v>
      </c>
    </row>
    <row r="498" spans="12:13" ht="14.25">
      <c r="L498" t="s">
        <v>499</v>
      </c>
      <c r="M498">
        <v>7834</v>
      </c>
    </row>
    <row r="499" spans="12:13" ht="14.25">
      <c r="L499" t="s">
        <v>500</v>
      </c>
      <c r="M499">
        <v>3181</v>
      </c>
    </row>
    <row r="500" spans="12:13" ht="14.25">
      <c r="L500" t="s">
        <v>501</v>
      </c>
      <c r="M500">
        <v>10080</v>
      </c>
    </row>
    <row r="501" spans="12:13" ht="14.25">
      <c r="L501" t="s">
        <v>502</v>
      </c>
      <c r="M501">
        <v>7803</v>
      </c>
    </row>
    <row r="502" spans="12:13" ht="14.25">
      <c r="L502" t="s">
        <v>503</v>
      </c>
      <c r="M502">
        <v>18234</v>
      </c>
    </row>
    <row r="503" spans="12:13" ht="14.25">
      <c r="L503" t="s">
        <v>504</v>
      </c>
      <c r="M503">
        <v>1708</v>
      </c>
    </row>
    <row r="504" spans="12:13" ht="14.25">
      <c r="L504" t="s">
        <v>505</v>
      </c>
      <c r="M504">
        <v>16048</v>
      </c>
    </row>
    <row r="505" spans="12:13" ht="14.25">
      <c r="L505" t="s">
        <v>506</v>
      </c>
      <c r="M505">
        <v>2194</v>
      </c>
    </row>
    <row r="506" spans="12:13" ht="14.25">
      <c r="L506" t="s">
        <v>507</v>
      </c>
      <c r="M506">
        <v>16054</v>
      </c>
    </row>
    <row r="507" spans="12:13" ht="14.25">
      <c r="L507" t="s">
        <v>508</v>
      </c>
      <c r="M507">
        <v>3158</v>
      </c>
    </row>
    <row r="508" spans="12:13" ht="14.25">
      <c r="L508" t="s">
        <v>509</v>
      </c>
      <c r="M508">
        <v>17038</v>
      </c>
    </row>
    <row r="509" spans="12:13" ht="14.25">
      <c r="L509" t="s">
        <v>510</v>
      </c>
      <c r="M509">
        <v>2640</v>
      </c>
    </row>
    <row r="510" spans="12:13" ht="14.25">
      <c r="L510" t="s">
        <v>511</v>
      </c>
      <c r="M510">
        <v>16068</v>
      </c>
    </row>
    <row r="511" spans="12:13" ht="14.25">
      <c r="L511" t="s">
        <v>512</v>
      </c>
      <c r="M511">
        <v>5589</v>
      </c>
    </row>
    <row r="512" spans="12:13" ht="14.25">
      <c r="L512" t="s">
        <v>513</v>
      </c>
      <c r="M512">
        <v>183</v>
      </c>
    </row>
    <row r="513" spans="12:13" ht="14.25">
      <c r="L513" t="s">
        <v>514</v>
      </c>
      <c r="M513">
        <v>16083</v>
      </c>
    </row>
    <row r="514" spans="12:13" ht="14.25">
      <c r="L514" t="s">
        <v>515</v>
      </c>
      <c r="M514">
        <v>5578</v>
      </c>
    </row>
    <row r="515" spans="12:13" ht="14.25">
      <c r="L515" t="s">
        <v>516</v>
      </c>
      <c r="M515">
        <v>11536</v>
      </c>
    </row>
    <row r="516" spans="12:13" ht="14.25">
      <c r="L516" t="s">
        <v>517</v>
      </c>
      <c r="M516">
        <v>16856</v>
      </c>
    </row>
    <row r="517" spans="12:13" ht="14.25">
      <c r="L517" t="s">
        <v>518</v>
      </c>
      <c r="M517">
        <v>11541</v>
      </c>
    </row>
    <row r="518" spans="12:13" ht="14.25">
      <c r="L518" t="s">
        <v>519</v>
      </c>
      <c r="M518">
        <v>16859</v>
      </c>
    </row>
    <row r="519" spans="12:13" ht="14.25">
      <c r="L519" t="s">
        <v>520</v>
      </c>
      <c r="M519">
        <v>3900</v>
      </c>
    </row>
    <row r="520" spans="12:13" ht="14.25">
      <c r="L520" t="s">
        <v>521</v>
      </c>
      <c r="M520">
        <v>16129</v>
      </c>
    </row>
    <row r="521" spans="12:13" ht="14.25">
      <c r="L521" t="s">
        <v>522</v>
      </c>
      <c r="M521">
        <v>2474</v>
      </c>
    </row>
    <row r="522" spans="12:13" ht="14.25">
      <c r="L522" t="s">
        <v>523</v>
      </c>
      <c r="M522">
        <v>16131</v>
      </c>
    </row>
    <row r="523" spans="12:13" ht="14.25">
      <c r="L523" t="s">
        <v>524</v>
      </c>
      <c r="M523">
        <v>2510</v>
      </c>
    </row>
    <row r="524" spans="12:13" ht="14.25">
      <c r="L524" t="s">
        <v>525</v>
      </c>
      <c r="M524">
        <v>17097</v>
      </c>
    </row>
    <row r="525" spans="12:13" ht="14.25">
      <c r="L525" t="s">
        <v>526</v>
      </c>
      <c r="M525">
        <v>2241</v>
      </c>
    </row>
    <row r="526" spans="12:13" ht="14.25">
      <c r="L526" t="s">
        <v>527</v>
      </c>
      <c r="M526">
        <v>16150</v>
      </c>
    </row>
    <row r="527" spans="12:13" ht="14.25">
      <c r="L527" t="s">
        <v>528</v>
      </c>
      <c r="M527">
        <v>7591</v>
      </c>
    </row>
    <row r="528" spans="12:13" ht="14.25">
      <c r="L528" t="s">
        <v>529</v>
      </c>
      <c r="M528">
        <v>16155</v>
      </c>
    </row>
    <row r="529" spans="12:13" ht="14.25">
      <c r="L529" t="s">
        <v>530</v>
      </c>
      <c r="M529">
        <v>2790</v>
      </c>
    </row>
    <row r="530" spans="12:13" ht="14.25">
      <c r="L530" t="s">
        <v>531</v>
      </c>
      <c r="M530">
        <v>16175</v>
      </c>
    </row>
    <row r="531" spans="12:13" ht="14.25">
      <c r="L531" t="s">
        <v>532</v>
      </c>
      <c r="M531">
        <v>11463</v>
      </c>
    </row>
    <row r="532" spans="12:13" ht="14.25">
      <c r="L532" t="s">
        <v>533</v>
      </c>
      <c r="M532">
        <v>16182</v>
      </c>
    </row>
    <row r="533" spans="12:13" ht="14.25">
      <c r="L533" t="s">
        <v>534</v>
      </c>
      <c r="M533">
        <v>2816</v>
      </c>
    </row>
    <row r="534" spans="12:13" ht="14.25">
      <c r="L534" t="s">
        <v>535</v>
      </c>
      <c r="M534">
        <v>16186</v>
      </c>
    </row>
    <row r="535" spans="12:13" ht="14.25">
      <c r="L535" t="s">
        <v>536</v>
      </c>
      <c r="M535">
        <v>5270</v>
      </c>
    </row>
    <row r="536" spans="12:13" ht="14.25">
      <c r="L536" t="s">
        <v>537</v>
      </c>
      <c r="M536">
        <v>16192</v>
      </c>
    </row>
    <row r="537" spans="12:13" ht="14.25">
      <c r="L537" t="s">
        <v>538</v>
      </c>
      <c r="M537">
        <v>182</v>
      </c>
    </row>
    <row r="538" spans="12:13" ht="14.25">
      <c r="L538" t="s">
        <v>539</v>
      </c>
      <c r="M538">
        <v>16194</v>
      </c>
    </row>
    <row r="539" spans="12:13" ht="14.25">
      <c r="L539" t="s">
        <v>540</v>
      </c>
      <c r="M539">
        <v>5581</v>
      </c>
    </row>
    <row r="540" spans="12:13" ht="14.25">
      <c r="L540" t="s">
        <v>541</v>
      </c>
      <c r="M540">
        <v>6115</v>
      </c>
    </row>
    <row r="541" spans="12:13" ht="14.25">
      <c r="L541" t="s">
        <v>542</v>
      </c>
      <c r="M541">
        <v>16360</v>
      </c>
    </row>
    <row r="542" spans="12:13" ht="14.25">
      <c r="L542" t="s">
        <v>543</v>
      </c>
      <c r="M542">
        <v>7830</v>
      </c>
    </row>
    <row r="543" spans="12:13" ht="14.25">
      <c r="L543" t="s">
        <v>544</v>
      </c>
      <c r="M543">
        <v>16702</v>
      </c>
    </row>
    <row r="544" spans="12:13" ht="14.25">
      <c r="L544" t="s">
        <v>545</v>
      </c>
      <c r="M544">
        <v>10565</v>
      </c>
    </row>
    <row r="545" spans="12:13" ht="14.25">
      <c r="L545" t="s">
        <v>546</v>
      </c>
      <c r="M545">
        <v>16712</v>
      </c>
    </row>
    <row r="546" spans="12:13" ht="14.25">
      <c r="L546" t="s">
        <v>547</v>
      </c>
      <c r="M546">
        <v>4278</v>
      </c>
    </row>
    <row r="547" spans="12:13" ht="14.25">
      <c r="L547" t="s">
        <v>548</v>
      </c>
      <c r="M547">
        <v>16719</v>
      </c>
    </row>
    <row r="548" spans="12:13" ht="14.25">
      <c r="L548" t="s">
        <v>549</v>
      </c>
      <c r="M548">
        <v>5566</v>
      </c>
    </row>
    <row r="549" spans="12:13" ht="14.25">
      <c r="L549" t="s">
        <v>550</v>
      </c>
      <c r="M549">
        <v>16740</v>
      </c>
    </row>
    <row r="550" spans="12:13" ht="14.25">
      <c r="L550" t="s">
        <v>551</v>
      </c>
      <c r="M550">
        <v>5346</v>
      </c>
    </row>
    <row r="551" spans="12:13" ht="14.25">
      <c r="L551" t="s">
        <v>552</v>
      </c>
      <c r="M551">
        <v>16770</v>
      </c>
    </row>
    <row r="552" spans="12:13" ht="14.25">
      <c r="L552" t="s">
        <v>553</v>
      </c>
      <c r="M552">
        <v>5882</v>
      </c>
    </row>
    <row r="553" spans="12:13" ht="14.25">
      <c r="L553" t="s">
        <v>554</v>
      </c>
      <c r="M553">
        <v>16774</v>
      </c>
    </row>
    <row r="554" spans="12:13" ht="14.25">
      <c r="L554" t="s">
        <v>555</v>
      </c>
      <c r="M554">
        <v>4280</v>
      </c>
    </row>
    <row r="555" spans="12:13" ht="14.25">
      <c r="L555" t="s">
        <v>556</v>
      </c>
      <c r="M555">
        <v>16807</v>
      </c>
    </row>
    <row r="556" spans="12:13" ht="14.25">
      <c r="L556" t="s">
        <v>557</v>
      </c>
      <c r="M556">
        <v>6675</v>
      </c>
    </row>
    <row r="557" spans="12:13" ht="14.25">
      <c r="L557" t="s">
        <v>558</v>
      </c>
      <c r="M557">
        <v>16811</v>
      </c>
    </row>
    <row r="558" spans="12:13" ht="14.25">
      <c r="L558" t="s">
        <v>559</v>
      </c>
      <c r="M558">
        <v>12761</v>
      </c>
    </row>
    <row r="559" spans="12:13" ht="14.25">
      <c r="L559" t="s">
        <v>560</v>
      </c>
      <c r="M559">
        <v>10694</v>
      </c>
    </row>
    <row r="560" spans="12:13" ht="14.25">
      <c r="L560" t="s">
        <v>561</v>
      </c>
      <c r="M560">
        <v>16831</v>
      </c>
    </row>
    <row r="561" spans="12:13" ht="14.25">
      <c r="L561" t="s">
        <v>562</v>
      </c>
      <c r="M561">
        <v>3913</v>
      </c>
    </row>
    <row r="562" spans="12:13" ht="14.25">
      <c r="L562" t="s">
        <v>563</v>
      </c>
      <c r="M562">
        <v>16849</v>
      </c>
    </row>
    <row r="563" spans="12:13" ht="14.25">
      <c r="L563" t="s">
        <v>564</v>
      </c>
      <c r="M563">
        <v>8554</v>
      </c>
    </row>
    <row r="564" spans="12:13" ht="14.25">
      <c r="L564" t="s">
        <v>565</v>
      </c>
      <c r="M564">
        <v>15601</v>
      </c>
    </row>
    <row r="565" spans="12:13" ht="14.25">
      <c r="L565" t="s">
        <v>566</v>
      </c>
      <c r="M565">
        <v>1390</v>
      </c>
    </row>
    <row r="566" spans="12:13" ht="14.25">
      <c r="L566" t="s">
        <v>567</v>
      </c>
      <c r="M566">
        <v>15610</v>
      </c>
    </row>
    <row r="567" spans="12:13" ht="14.25">
      <c r="L567" t="s">
        <v>568</v>
      </c>
      <c r="M567">
        <v>3192</v>
      </c>
    </row>
    <row r="568" spans="12:13" ht="14.25">
      <c r="L568" t="s">
        <v>569</v>
      </c>
      <c r="M568">
        <v>15618</v>
      </c>
    </row>
    <row r="569" spans="12:13" ht="14.25">
      <c r="L569" t="s">
        <v>570</v>
      </c>
      <c r="M569">
        <v>3194</v>
      </c>
    </row>
    <row r="570" spans="12:13" ht="14.25">
      <c r="L570" t="s">
        <v>571</v>
      </c>
      <c r="M570">
        <v>15622</v>
      </c>
    </row>
    <row r="571" spans="12:13" ht="14.25">
      <c r="L571" t="s">
        <v>572</v>
      </c>
      <c r="M571">
        <v>15642</v>
      </c>
    </row>
    <row r="572" spans="12:13" ht="14.25">
      <c r="L572" t="s">
        <v>573</v>
      </c>
      <c r="M572">
        <v>2553</v>
      </c>
    </row>
    <row r="573" spans="12:13" ht="14.25">
      <c r="L573" t="s">
        <v>574</v>
      </c>
      <c r="M573">
        <v>7712</v>
      </c>
    </row>
    <row r="574" spans="12:13" ht="14.25">
      <c r="L574" t="s">
        <v>575</v>
      </c>
      <c r="M574">
        <v>15648</v>
      </c>
    </row>
    <row r="575" spans="12:13" ht="14.25">
      <c r="L575" t="s">
        <v>576</v>
      </c>
      <c r="M575">
        <v>6054</v>
      </c>
    </row>
    <row r="576" spans="12:13" ht="14.25">
      <c r="L576" t="s">
        <v>577</v>
      </c>
      <c r="M576">
        <v>15651</v>
      </c>
    </row>
    <row r="577" spans="12:13" ht="14.25">
      <c r="L577" t="s">
        <v>578</v>
      </c>
      <c r="M577">
        <v>10605</v>
      </c>
    </row>
    <row r="578" spans="12:13" ht="14.25">
      <c r="L578" t="s">
        <v>579</v>
      </c>
      <c r="M578">
        <v>15655</v>
      </c>
    </row>
    <row r="579" spans="12:13" ht="14.25">
      <c r="L579" t="s">
        <v>580</v>
      </c>
      <c r="M579">
        <v>10538</v>
      </c>
    </row>
    <row r="580" spans="12:13" ht="14.25">
      <c r="L580" t="s">
        <v>581</v>
      </c>
      <c r="M580">
        <v>15657</v>
      </c>
    </row>
    <row r="581" spans="12:13" ht="14.25">
      <c r="L581" t="s">
        <v>582</v>
      </c>
      <c r="M581">
        <v>409</v>
      </c>
    </row>
    <row r="582" spans="12:13" ht="14.25">
      <c r="L582" t="s">
        <v>583</v>
      </c>
      <c r="M582">
        <v>15659</v>
      </c>
    </row>
    <row r="583" spans="12:13" ht="14.25">
      <c r="L583" t="s">
        <v>584</v>
      </c>
      <c r="M583">
        <v>2810</v>
      </c>
    </row>
    <row r="584" spans="12:13" ht="14.25">
      <c r="L584" t="s">
        <v>585</v>
      </c>
      <c r="M584">
        <v>15661</v>
      </c>
    </row>
    <row r="585" spans="12:13" ht="14.25">
      <c r="L585" t="s">
        <v>586</v>
      </c>
      <c r="M585">
        <v>2877</v>
      </c>
    </row>
    <row r="586" spans="12:13" ht="14.25">
      <c r="L586" t="s">
        <v>587</v>
      </c>
      <c r="M586">
        <v>15663</v>
      </c>
    </row>
    <row r="587" spans="12:13" ht="14.25">
      <c r="L587" t="s">
        <v>588</v>
      </c>
      <c r="M587">
        <v>3083</v>
      </c>
    </row>
    <row r="588" spans="12:13" ht="14.25">
      <c r="L588" t="s">
        <v>589</v>
      </c>
      <c r="M588">
        <v>16198</v>
      </c>
    </row>
    <row r="589" spans="12:13" ht="14.25">
      <c r="L589" t="s">
        <v>590</v>
      </c>
      <c r="M589">
        <v>633</v>
      </c>
    </row>
    <row r="590" spans="12:13" ht="14.25">
      <c r="L590" t="s">
        <v>591</v>
      </c>
      <c r="M590">
        <v>16322</v>
      </c>
    </row>
    <row r="591" spans="12:13" ht="14.25">
      <c r="L591" t="s">
        <v>592</v>
      </c>
      <c r="M591">
        <v>2415</v>
      </c>
    </row>
    <row r="592" spans="12:13" ht="14.25">
      <c r="L592" t="s">
        <v>593</v>
      </c>
      <c r="M592">
        <v>16324</v>
      </c>
    </row>
    <row r="593" spans="12:13" ht="14.25">
      <c r="L593" t="s">
        <v>594</v>
      </c>
      <c r="M593">
        <v>630</v>
      </c>
    </row>
    <row r="594" spans="12:13" ht="14.25">
      <c r="L594" t="s">
        <v>595</v>
      </c>
      <c r="M594">
        <v>16881</v>
      </c>
    </row>
    <row r="595" spans="12:13" ht="14.25">
      <c r="L595" t="s">
        <v>596</v>
      </c>
      <c r="M595">
        <v>5071</v>
      </c>
    </row>
    <row r="596" spans="12:13" ht="14.25">
      <c r="L596" t="s">
        <v>597</v>
      </c>
      <c r="M596">
        <v>17161</v>
      </c>
    </row>
    <row r="597" spans="12:13" ht="14.25">
      <c r="L597" t="s">
        <v>598</v>
      </c>
      <c r="M597">
        <v>631</v>
      </c>
    </row>
    <row r="598" spans="12:13" ht="14.25">
      <c r="L598" t="s">
        <v>599</v>
      </c>
      <c r="M598">
        <v>16884</v>
      </c>
    </row>
    <row r="599" spans="12:13" ht="14.25">
      <c r="L599" t="s">
        <v>600</v>
      </c>
      <c r="M599">
        <v>2812</v>
      </c>
    </row>
    <row r="600" spans="12:13" ht="14.25">
      <c r="L600" t="s">
        <v>601</v>
      </c>
      <c r="M600">
        <v>17523</v>
      </c>
    </row>
    <row r="601" spans="12:13" ht="14.25">
      <c r="L601" t="s">
        <v>602</v>
      </c>
      <c r="M601">
        <v>190</v>
      </c>
    </row>
    <row r="602" spans="12:13" ht="14.25">
      <c r="L602" t="s">
        <v>603</v>
      </c>
      <c r="M602">
        <v>16219</v>
      </c>
    </row>
    <row r="603" spans="12:13" ht="14.25">
      <c r="L603" t="s">
        <v>604</v>
      </c>
      <c r="M603">
        <v>201</v>
      </c>
    </row>
    <row r="604" spans="12:13" ht="14.25">
      <c r="L604" t="s">
        <v>605</v>
      </c>
      <c r="M604">
        <v>16224</v>
      </c>
    </row>
    <row r="605" spans="12:13" ht="14.25">
      <c r="L605" t="s">
        <v>606</v>
      </c>
      <c r="M605">
        <v>2662</v>
      </c>
    </row>
    <row r="606" spans="12:13" ht="14.25">
      <c r="L606" t="s">
        <v>607</v>
      </c>
      <c r="M606">
        <v>16235</v>
      </c>
    </row>
    <row r="607" spans="12:13" ht="14.25">
      <c r="L607" t="s">
        <v>608</v>
      </c>
      <c r="M607">
        <v>2859</v>
      </c>
    </row>
    <row r="608" spans="12:13" ht="14.25">
      <c r="L608" t="s">
        <v>609</v>
      </c>
      <c r="M608">
        <v>17514</v>
      </c>
    </row>
    <row r="609" spans="12:13" ht="14.25">
      <c r="L609" t="s">
        <v>610</v>
      </c>
      <c r="M609">
        <v>197</v>
      </c>
    </row>
    <row r="610" spans="12:13" ht="14.25">
      <c r="L610" t="s">
        <v>611</v>
      </c>
      <c r="M610">
        <v>16240</v>
      </c>
    </row>
    <row r="611" spans="12:13" ht="14.25">
      <c r="L611" t="s">
        <v>612</v>
      </c>
      <c r="M611">
        <v>198</v>
      </c>
    </row>
    <row r="612" spans="12:13" ht="14.25">
      <c r="L612" t="s">
        <v>613</v>
      </c>
      <c r="M612">
        <v>16244</v>
      </c>
    </row>
    <row r="613" spans="12:13" ht="14.25">
      <c r="L613" t="s">
        <v>614</v>
      </c>
      <c r="M613">
        <v>1164</v>
      </c>
    </row>
    <row r="614" spans="12:13" ht="14.25">
      <c r="L614" t="s">
        <v>615</v>
      </c>
      <c r="M614">
        <v>16233</v>
      </c>
    </row>
    <row r="615" spans="12:13" ht="14.25">
      <c r="L615" t="s">
        <v>616</v>
      </c>
      <c r="M615">
        <v>632</v>
      </c>
    </row>
    <row r="616" spans="12:13" ht="14.25">
      <c r="L616" t="s">
        <v>617</v>
      </c>
      <c r="M616">
        <v>16327</v>
      </c>
    </row>
    <row r="617" spans="12:13" ht="14.25">
      <c r="L617" t="s">
        <v>618</v>
      </c>
      <c r="M617">
        <v>11198</v>
      </c>
    </row>
    <row r="618" spans="12:13" ht="14.25">
      <c r="L618" t="s">
        <v>619</v>
      </c>
      <c r="M618">
        <v>16311</v>
      </c>
    </row>
    <row r="619" spans="12:13" ht="14.25">
      <c r="L619" t="s">
        <v>620</v>
      </c>
      <c r="M619">
        <v>18077</v>
      </c>
    </row>
    <row r="620" spans="12:13" ht="14.25">
      <c r="L620" t="s">
        <v>621</v>
      </c>
      <c r="M620">
        <v>16138</v>
      </c>
    </row>
    <row r="621" spans="12:13" ht="14.25">
      <c r="L621" t="s">
        <v>622</v>
      </c>
      <c r="M621">
        <v>2833</v>
      </c>
    </row>
    <row r="622" spans="12:13" ht="14.25">
      <c r="L622" t="s">
        <v>623</v>
      </c>
      <c r="M622">
        <v>2832</v>
      </c>
    </row>
    <row r="623" spans="12:13" ht="14.25">
      <c r="L623" t="s">
        <v>624</v>
      </c>
      <c r="M623">
        <v>6223</v>
      </c>
    </row>
    <row r="624" spans="12:13" ht="14.25">
      <c r="L624" t="s">
        <v>625</v>
      </c>
      <c r="M624">
        <v>16142</v>
      </c>
    </row>
    <row r="625" spans="12:13" ht="14.25">
      <c r="L625" t="s">
        <v>626</v>
      </c>
      <c r="M625">
        <v>7617</v>
      </c>
    </row>
    <row r="626" spans="12:13" ht="14.25">
      <c r="L626" t="s">
        <v>627</v>
      </c>
      <c r="M626">
        <v>7615</v>
      </c>
    </row>
    <row r="627" spans="12:13" ht="14.25">
      <c r="L627" t="s">
        <v>628</v>
      </c>
      <c r="M627">
        <v>16146</v>
      </c>
    </row>
    <row r="628" spans="12:13" ht="14.25">
      <c r="L628" t="s">
        <v>629</v>
      </c>
      <c r="M628">
        <v>4152</v>
      </c>
    </row>
    <row r="629" spans="12:13" ht="14.25">
      <c r="L629" t="s">
        <v>630</v>
      </c>
      <c r="M629">
        <v>16086</v>
      </c>
    </row>
    <row r="630" spans="12:13" ht="14.25">
      <c r="L630" t="s">
        <v>631</v>
      </c>
      <c r="M630">
        <v>12708</v>
      </c>
    </row>
    <row r="631" spans="12:13" ht="14.25">
      <c r="L631" t="s">
        <v>632</v>
      </c>
      <c r="M631">
        <v>16088</v>
      </c>
    </row>
    <row r="632" spans="12:13" ht="14.25">
      <c r="L632" t="s">
        <v>632</v>
      </c>
      <c r="M632">
        <v>16089</v>
      </c>
    </row>
    <row r="633" spans="12:13" ht="14.25">
      <c r="L633" t="s">
        <v>633</v>
      </c>
      <c r="M633">
        <v>7613</v>
      </c>
    </row>
    <row r="634" spans="12:13" ht="14.25">
      <c r="L634" t="s">
        <v>634</v>
      </c>
      <c r="M634">
        <v>7611</v>
      </c>
    </row>
    <row r="635" spans="12:13" ht="14.25">
      <c r="L635" t="s">
        <v>635</v>
      </c>
      <c r="M635">
        <v>16148</v>
      </c>
    </row>
    <row r="636" spans="12:13" ht="14.25">
      <c r="L636" t="s">
        <v>636</v>
      </c>
      <c r="M636">
        <v>5449</v>
      </c>
    </row>
    <row r="637" spans="12:13" ht="14.25">
      <c r="L637" t="s">
        <v>637</v>
      </c>
      <c r="M637">
        <v>17200</v>
      </c>
    </row>
    <row r="638" spans="12:13" ht="14.25">
      <c r="L638" t="s">
        <v>638</v>
      </c>
      <c r="M638">
        <v>16093</v>
      </c>
    </row>
    <row r="639" spans="12:13" ht="14.25">
      <c r="L639" t="s">
        <v>639</v>
      </c>
      <c r="M639">
        <v>411</v>
      </c>
    </row>
    <row r="640" spans="12:13" ht="14.25">
      <c r="L640" t="s">
        <v>640</v>
      </c>
      <c r="M640">
        <v>10803</v>
      </c>
    </row>
    <row r="641" spans="12:13" ht="14.25">
      <c r="L641" t="s">
        <v>641</v>
      </c>
      <c r="M641">
        <v>16154</v>
      </c>
    </row>
    <row r="642" spans="12:13" ht="14.25">
      <c r="L642" t="s">
        <v>642</v>
      </c>
      <c r="M642">
        <v>3268</v>
      </c>
    </row>
    <row r="643" spans="12:13" ht="14.25">
      <c r="L643" t="s">
        <v>643</v>
      </c>
      <c r="M643">
        <v>16163</v>
      </c>
    </row>
    <row r="644" spans="12:13" ht="14.25">
      <c r="L644" t="s">
        <v>644</v>
      </c>
      <c r="M644">
        <v>16112</v>
      </c>
    </row>
    <row r="645" spans="12:13" ht="14.25">
      <c r="L645" t="s">
        <v>645</v>
      </c>
      <c r="M645">
        <v>7691</v>
      </c>
    </row>
    <row r="646" spans="12:13" ht="14.25">
      <c r="L646" t="s">
        <v>646</v>
      </c>
      <c r="M646">
        <v>2599</v>
      </c>
    </row>
    <row r="647" spans="12:13" ht="14.25">
      <c r="L647" t="s">
        <v>647</v>
      </c>
      <c r="M647">
        <v>7685</v>
      </c>
    </row>
    <row r="648" spans="12:13" ht="14.25">
      <c r="L648" t="s">
        <v>648</v>
      </c>
      <c r="M648">
        <v>1384</v>
      </c>
    </row>
    <row r="649" spans="12:13" ht="14.25">
      <c r="L649" t="s">
        <v>649</v>
      </c>
      <c r="M649">
        <v>16120</v>
      </c>
    </row>
    <row r="650" spans="12:13" ht="14.25">
      <c r="L650" t="s">
        <v>650</v>
      </c>
      <c r="M650">
        <v>7687</v>
      </c>
    </row>
    <row r="651" spans="12:13" ht="14.25">
      <c r="L651" t="s">
        <v>651</v>
      </c>
      <c r="M651">
        <v>1386</v>
      </c>
    </row>
    <row r="652" spans="12:13" ht="14.25">
      <c r="L652" t="s">
        <v>652</v>
      </c>
      <c r="M652">
        <v>16125</v>
      </c>
    </row>
    <row r="653" spans="12:13" ht="14.25">
      <c r="L653" t="s">
        <v>653</v>
      </c>
      <c r="M653">
        <v>687</v>
      </c>
    </row>
    <row r="654" spans="12:13" ht="14.25">
      <c r="L654" t="s">
        <v>654</v>
      </c>
      <c r="M654">
        <v>16169</v>
      </c>
    </row>
    <row r="655" spans="12:13" ht="14.25">
      <c r="L655" t="s">
        <v>655</v>
      </c>
      <c r="M655">
        <v>16669</v>
      </c>
    </row>
    <row r="656" spans="12:13" ht="14.25">
      <c r="L656" t="s">
        <v>656</v>
      </c>
      <c r="M656">
        <v>2491</v>
      </c>
    </row>
    <row r="657" spans="12:13" ht="14.25">
      <c r="L657" t="s">
        <v>657</v>
      </c>
      <c r="M657">
        <v>16679</v>
      </c>
    </row>
    <row r="658" spans="12:13" ht="14.25">
      <c r="L658" t="s">
        <v>658</v>
      </c>
      <c r="M658">
        <v>1656</v>
      </c>
    </row>
    <row r="659" spans="12:13" ht="14.25">
      <c r="L659" t="s">
        <v>659</v>
      </c>
      <c r="M659">
        <v>2267</v>
      </c>
    </row>
    <row r="660" spans="12:13" ht="14.25">
      <c r="L660" t="s">
        <v>660</v>
      </c>
      <c r="M660">
        <v>16952</v>
      </c>
    </row>
    <row r="661" spans="12:13" ht="14.25">
      <c r="L661" t="s">
        <v>661</v>
      </c>
      <c r="M661">
        <v>16683</v>
      </c>
    </row>
    <row r="662" spans="12:13" ht="14.25">
      <c r="L662" t="s">
        <v>662</v>
      </c>
      <c r="M662">
        <v>977</v>
      </c>
    </row>
    <row r="663" spans="12:13" ht="14.25">
      <c r="L663" t="s">
        <v>663</v>
      </c>
      <c r="M663">
        <v>17507</v>
      </c>
    </row>
    <row r="664" spans="12:13" ht="14.25">
      <c r="L664" t="s">
        <v>664</v>
      </c>
      <c r="M664">
        <v>6929</v>
      </c>
    </row>
    <row r="665" spans="12:13" ht="14.25">
      <c r="L665" t="s">
        <v>665</v>
      </c>
      <c r="M665">
        <v>6931</v>
      </c>
    </row>
    <row r="666" spans="12:13" ht="14.25">
      <c r="L666" t="s">
        <v>666</v>
      </c>
      <c r="M666">
        <v>17508</v>
      </c>
    </row>
    <row r="667" spans="12:13" ht="14.25">
      <c r="L667" t="s">
        <v>667</v>
      </c>
      <c r="M667">
        <v>16954</v>
      </c>
    </row>
    <row r="668" spans="12:13" ht="14.25">
      <c r="L668" t="s">
        <v>668</v>
      </c>
      <c r="M668">
        <v>1550</v>
      </c>
    </row>
    <row r="669" spans="12:13" ht="14.25">
      <c r="L669" t="s">
        <v>669</v>
      </c>
      <c r="M669">
        <v>1553</v>
      </c>
    </row>
    <row r="670" spans="12:13" ht="14.25">
      <c r="L670" t="s">
        <v>670</v>
      </c>
      <c r="M670">
        <v>16955</v>
      </c>
    </row>
    <row r="671" spans="12:13" ht="14.25">
      <c r="L671" t="s">
        <v>671</v>
      </c>
      <c r="M671">
        <v>1551</v>
      </c>
    </row>
    <row r="672" spans="12:13" ht="14.25">
      <c r="L672" t="s">
        <v>672</v>
      </c>
      <c r="M672">
        <v>16701</v>
      </c>
    </row>
    <row r="673" spans="12:13" ht="14.25">
      <c r="L673" t="s">
        <v>673</v>
      </c>
      <c r="M673">
        <v>5769</v>
      </c>
    </row>
    <row r="674" spans="12:13" ht="14.25">
      <c r="L674" t="s">
        <v>674</v>
      </c>
      <c r="M674">
        <v>16703</v>
      </c>
    </row>
    <row r="675" spans="12:13" ht="14.25">
      <c r="L675" t="s">
        <v>675</v>
      </c>
      <c r="M675">
        <v>2543</v>
      </c>
    </row>
    <row r="676" spans="12:13" ht="14.25">
      <c r="L676" t="s">
        <v>676</v>
      </c>
      <c r="M676">
        <v>16717</v>
      </c>
    </row>
    <row r="677" spans="12:13" ht="14.25">
      <c r="L677" t="s">
        <v>677</v>
      </c>
      <c r="M677">
        <v>103</v>
      </c>
    </row>
    <row r="678" spans="12:13" ht="14.25">
      <c r="L678" t="s">
        <v>678</v>
      </c>
      <c r="M678">
        <v>16729</v>
      </c>
    </row>
    <row r="679" spans="12:13" ht="14.25">
      <c r="L679" t="s">
        <v>679</v>
      </c>
      <c r="M679">
        <v>509</v>
      </c>
    </row>
    <row r="680" spans="12:13" ht="14.25">
      <c r="L680" t="s">
        <v>680</v>
      </c>
      <c r="M680">
        <v>17020</v>
      </c>
    </row>
    <row r="681" spans="12:13" ht="14.25">
      <c r="L681" t="s">
        <v>681</v>
      </c>
      <c r="M681">
        <v>13413</v>
      </c>
    </row>
    <row r="682" spans="12:13" ht="14.25">
      <c r="L682" t="s">
        <v>682</v>
      </c>
      <c r="M682">
        <v>212</v>
      </c>
    </row>
    <row r="683" spans="12:13" ht="14.25">
      <c r="L683" t="s">
        <v>683</v>
      </c>
      <c r="M683">
        <v>16739</v>
      </c>
    </row>
    <row r="684" spans="12:13" ht="14.25">
      <c r="L684" t="s">
        <v>684</v>
      </c>
      <c r="M684">
        <v>14718</v>
      </c>
    </row>
    <row r="685" spans="12:13" ht="14.25">
      <c r="L685" t="s">
        <v>685</v>
      </c>
      <c r="M685">
        <v>17023</v>
      </c>
    </row>
    <row r="686" spans="12:13" ht="14.25">
      <c r="L686" t="s">
        <v>686</v>
      </c>
      <c r="M686">
        <v>43</v>
      </c>
    </row>
    <row r="687" spans="12:13" ht="14.25">
      <c r="L687" t="s">
        <v>687</v>
      </c>
      <c r="M687">
        <v>17027</v>
      </c>
    </row>
    <row r="688" spans="12:13" ht="14.25">
      <c r="L688" t="s">
        <v>688</v>
      </c>
      <c r="M688">
        <v>215</v>
      </c>
    </row>
    <row r="689" spans="12:13" ht="14.25">
      <c r="L689" t="s">
        <v>689</v>
      </c>
      <c r="M689">
        <v>16656</v>
      </c>
    </row>
    <row r="690" spans="12:13" ht="14.25">
      <c r="L690" t="s">
        <v>690</v>
      </c>
      <c r="M690">
        <v>10244</v>
      </c>
    </row>
    <row r="691" spans="12:13" ht="14.25">
      <c r="L691" t="s">
        <v>691</v>
      </c>
      <c r="M691">
        <v>16658</v>
      </c>
    </row>
    <row r="692" spans="12:13" ht="14.25">
      <c r="L692" t="s">
        <v>692</v>
      </c>
      <c r="M692">
        <v>4256</v>
      </c>
    </row>
    <row r="693" spans="12:13" ht="14.25">
      <c r="L693" t="s">
        <v>693</v>
      </c>
      <c r="M693">
        <v>16672</v>
      </c>
    </row>
    <row r="694" spans="12:13" ht="14.25">
      <c r="L694" t="s">
        <v>694</v>
      </c>
      <c r="M694">
        <v>11215</v>
      </c>
    </row>
    <row r="695" spans="12:13" ht="14.25">
      <c r="L695" t="s">
        <v>695</v>
      </c>
      <c r="M695">
        <v>17039</v>
      </c>
    </row>
    <row r="696" spans="12:13" ht="14.25">
      <c r="L696" t="s">
        <v>696</v>
      </c>
      <c r="M696">
        <v>214</v>
      </c>
    </row>
    <row r="697" spans="12:13" ht="14.25">
      <c r="L697" t="s">
        <v>697</v>
      </c>
      <c r="M697">
        <v>16705</v>
      </c>
    </row>
    <row r="698" spans="12:13" ht="14.25">
      <c r="L698" t="s">
        <v>698</v>
      </c>
      <c r="M698">
        <v>83</v>
      </c>
    </row>
    <row r="699" spans="12:13" ht="14.25">
      <c r="L699" t="s">
        <v>699</v>
      </c>
      <c r="M699">
        <v>16713</v>
      </c>
    </row>
    <row r="700" spans="12:13" ht="14.25">
      <c r="L700" t="s">
        <v>700</v>
      </c>
      <c r="M700">
        <v>3280</v>
      </c>
    </row>
    <row r="701" spans="12:13" ht="14.25">
      <c r="L701" t="s">
        <v>701</v>
      </c>
      <c r="M701">
        <v>16782</v>
      </c>
    </row>
    <row r="702" spans="12:13" ht="14.25">
      <c r="L702" t="s">
        <v>702</v>
      </c>
      <c r="M702">
        <v>221</v>
      </c>
    </row>
    <row r="703" spans="12:13" ht="14.25">
      <c r="L703" t="s">
        <v>703</v>
      </c>
      <c r="M703">
        <v>16824</v>
      </c>
    </row>
    <row r="704" spans="12:13" ht="14.25">
      <c r="L704" t="s">
        <v>704</v>
      </c>
      <c r="M704">
        <v>12817</v>
      </c>
    </row>
    <row r="705" spans="12:13" ht="14.25">
      <c r="L705" t="s">
        <v>705</v>
      </c>
      <c r="M705">
        <v>16412</v>
      </c>
    </row>
    <row r="706" spans="12:13" ht="14.25">
      <c r="L706" t="s">
        <v>706</v>
      </c>
      <c r="M706">
        <v>13521</v>
      </c>
    </row>
    <row r="707" spans="12:13" ht="14.25">
      <c r="L707" t="s">
        <v>707</v>
      </c>
      <c r="M707">
        <v>16436</v>
      </c>
    </row>
    <row r="708" spans="12:13" ht="14.25">
      <c r="L708" t="s">
        <v>708</v>
      </c>
      <c r="M708">
        <v>15967</v>
      </c>
    </row>
    <row r="709" spans="12:13" ht="14.25">
      <c r="L709" t="s">
        <v>709</v>
      </c>
      <c r="M709">
        <v>2144</v>
      </c>
    </row>
    <row r="710" spans="12:13" ht="14.25">
      <c r="L710" t="s">
        <v>710</v>
      </c>
      <c r="M710">
        <v>3226</v>
      </c>
    </row>
    <row r="711" spans="12:13" ht="14.25">
      <c r="L711" t="s">
        <v>711</v>
      </c>
      <c r="M711">
        <v>15876</v>
      </c>
    </row>
    <row r="712" spans="12:13" ht="14.25">
      <c r="L712" t="s">
        <v>712</v>
      </c>
      <c r="M712">
        <v>2730</v>
      </c>
    </row>
    <row r="713" spans="12:13" ht="14.25">
      <c r="L713" t="s">
        <v>713</v>
      </c>
      <c r="M713">
        <v>15948</v>
      </c>
    </row>
    <row r="714" spans="12:13" ht="14.25">
      <c r="L714" t="s">
        <v>714</v>
      </c>
      <c r="M714">
        <v>6726</v>
      </c>
    </row>
    <row r="715" spans="12:13" ht="14.25">
      <c r="L715" t="s">
        <v>715</v>
      </c>
      <c r="M715">
        <v>15887</v>
      </c>
    </row>
    <row r="716" spans="12:13" ht="14.25">
      <c r="L716" t="s">
        <v>716</v>
      </c>
      <c r="M716">
        <v>247</v>
      </c>
    </row>
    <row r="717" spans="12:13" ht="14.25">
      <c r="L717" t="s">
        <v>717</v>
      </c>
      <c r="M717">
        <v>15714</v>
      </c>
    </row>
    <row r="718" spans="12:13" ht="14.25">
      <c r="L718" t="s">
        <v>718</v>
      </c>
      <c r="M718">
        <v>724</v>
      </c>
    </row>
    <row r="719" spans="12:13" ht="14.25">
      <c r="L719" t="s">
        <v>719</v>
      </c>
      <c r="M719">
        <v>15723</v>
      </c>
    </row>
    <row r="720" spans="12:13" ht="14.25">
      <c r="L720" t="s">
        <v>720</v>
      </c>
      <c r="M720">
        <v>5437</v>
      </c>
    </row>
    <row r="721" spans="12:13" ht="14.25">
      <c r="L721" t="s">
        <v>721</v>
      </c>
      <c r="M721">
        <v>15894</v>
      </c>
    </row>
    <row r="722" spans="12:13" ht="14.25">
      <c r="L722" t="s">
        <v>722</v>
      </c>
      <c r="M722">
        <v>2140</v>
      </c>
    </row>
    <row r="723" spans="12:13" ht="14.25">
      <c r="L723" t="s">
        <v>723</v>
      </c>
      <c r="M723">
        <v>15900</v>
      </c>
    </row>
    <row r="724" spans="12:13" ht="14.25">
      <c r="L724" t="s">
        <v>724</v>
      </c>
      <c r="M724">
        <v>3099</v>
      </c>
    </row>
    <row r="725" spans="12:13" ht="14.25">
      <c r="L725" t="s">
        <v>725</v>
      </c>
      <c r="M725">
        <v>15907</v>
      </c>
    </row>
    <row r="726" spans="12:13" ht="14.25">
      <c r="L726" t="s">
        <v>726</v>
      </c>
      <c r="M726">
        <v>241</v>
      </c>
    </row>
    <row r="727" spans="12:13" ht="14.25">
      <c r="L727" t="s">
        <v>727</v>
      </c>
      <c r="M727">
        <v>15956</v>
      </c>
    </row>
    <row r="728" spans="12:13" ht="14.25">
      <c r="L728" t="s">
        <v>728</v>
      </c>
      <c r="M728">
        <v>543</v>
      </c>
    </row>
    <row r="729" spans="12:13" ht="14.25">
      <c r="L729" t="s">
        <v>729</v>
      </c>
      <c r="M729">
        <v>15799</v>
      </c>
    </row>
    <row r="730" spans="12:13" ht="14.25">
      <c r="L730" t="s">
        <v>730</v>
      </c>
      <c r="M730">
        <v>22</v>
      </c>
    </row>
    <row r="731" spans="12:13" ht="14.25">
      <c r="L731" t="s">
        <v>731</v>
      </c>
      <c r="M731">
        <v>15789</v>
      </c>
    </row>
    <row r="732" spans="12:13" ht="14.25">
      <c r="L732" t="s">
        <v>732</v>
      </c>
      <c r="M732">
        <v>2138</v>
      </c>
    </row>
    <row r="733" spans="12:13" ht="14.25">
      <c r="L733" t="s">
        <v>733</v>
      </c>
      <c r="M733">
        <v>15920</v>
      </c>
    </row>
    <row r="734" spans="12:13" ht="14.25">
      <c r="L734" t="s">
        <v>734</v>
      </c>
      <c r="M734">
        <v>544</v>
      </c>
    </row>
    <row r="735" spans="12:13" ht="14.25">
      <c r="L735" t="s">
        <v>735</v>
      </c>
      <c r="M735">
        <v>15820</v>
      </c>
    </row>
    <row r="736" spans="12:13" ht="14.25">
      <c r="L736" t="s">
        <v>736</v>
      </c>
      <c r="M736">
        <v>757</v>
      </c>
    </row>
    <row r="737" spans="12:13" ht="14.25">
      <c r="L737" t="s">
        <v>737</v>
      </c>
      <c r="M737">
        <v>15830</v>
      </c>
    </row>
    <row r="738" spans="12:13" ht="14.25">
      <c r="L738" t="s">
        <v>738</v>
      </c>
      <c r="M738">
        <v>2820</v>
      </c>
    </row>
    <row r="739" spans="12:13" ht="14.25">
      <c r="L739" t="s">
        <v>739</v>
      </c>
      <c r="M739">
        <v>15927</v>
      </c>
    </row>
    <row r="740" spans="12:13" ht="14.25">
      <c r="L740" t="s">
        <v>740</v>
      </c>
      <c r="M740">
        <v>654</v>
      </c>
    </row>
    <row r="741" spans="12:13" ht="14.25">
      <c r="L741" t="s">
        <v>741</v>
      </c>
      <c r="M741">
        <v>15932</v>
      </c>
    </row>
    <row r="742" spans="12:13" ht="14.25">
      <c r="L742" t="s">
        <v>742</v>
      </c>
      <c r="M742">
        <v>657</v>
      </c>
    </row>
    <row r="743" spans="12:13" ht="14.25">
      <c r="L743" t="s">
        <v>743</v>
      </c>
      <c r="M743">
        <v>15939</v>
      </c>
    </row>
    <row r="744" spans="12:13" ht="14.25">
      <c r="L744" t="s">
        <v>744</v>
      </c>
      <c r="M744">
        <v>10533</v>
      </c>
    </row>
    <row r="745" spans="12:13" ht="14.25">
      <c r="L745" t="s">
        <v>745</v>
      </c>
      <c r="M745">
        <v>15845</v>
      </c>
    </row>
    <row r="746" spans="12:13" ht="14.25">
      <c r="L746" t="s">
        <v>746</v>
      </c>
      <c r="M746">
        <v>2142</v>
      </c>
    </row>
    <row r="747" spans="12:13" ht="14.25">
      <c r="L747" t="s">
        <v>747</v>
      </c>
      <c r="M747">
        <v>15955</v>
      </c>
    </row>
    <row r="748" spans="12:13" ht="14.25">
      <c r="L748" t="s">
        <v>748</v>
      </c>
      <c r="M748">
        <v>15963</v>
      </c>
    </row>
    <row r="749" spans="12:13" ht="14.25">
      <c r="L749" t="s">
        <v>749</v>
      </c>
      <c r="M749">
        <v>9758</v>
      </c>
    </row>
  </sheetData>
  <sheetProtection/>
  <mergeCells count="17">
    <mergeCell ref="A1:J1"/>
    <mergeCell ref="F16:K16"/>
    <mergeCell ref="B2:J2"/>
    <mergeCell ref="A17:D17"/>
    <mergeCell ref="B23:C23"/>
    <mergeCell ref="B24:C24"/>
    <mergeCell ref="A19:D19"/>
    <mergeCell ref="A16:E16"/>
    <mergeCell ref="A18:D18"/>
    <mergeCell ref="D27:E27"/>
    <mergeCell ref="B25:C25"/>
    <mergeCell ref="B26:C26"/>
    <mergeCell ref="B27:C27"/>
    <mergeCell ref="D23:E23"/>
    <mergeCell ref="D24:E24"/>
    <mergeCell ref="D25:E25"/>
    <mergeCell ref="D26:E26"/>
  </mergeCells>
  <conditionalFormatting sqref="B6">
    <cfRule type="expression" priority="5" dxfId="0">
      <formula>$R$4=3</formula>
    </cfRule>
  </conditionalFormatting>
  <conditionalFormatting sqref="C6">
    <cfRule type="expression" priority="4" dxfId="0">
      <formula>$S$4=3</formula>
    </cfRule>
  </conditionalFormatting>
  <conditionalFormatting sqref="D6">
    <cfRule type="expression" priority="3" dxfId="0">
      <formula>$T$4=3</formula>
    </cfRule>
  </conditionalFormatting>
  <conditionalFormatting sqref="E6">
    <cfRule type="expression" priority="2" dxfId="0">
      <formula>$U$4=3</formula>
    </cfRule>
  </conditionalFormatting>
  <conditionalFormatting sqref="F6">
    <cfRule type="expression" priority="1" dxfId="0">
      <formula>$V$4=3</formula>
    </cfRule>
  </conditionalFormatting>
  <dataValidations count="1">
    <dataValidation type="list" allowBlank="1" showInputMessage="1" showErrorMessage="1" sqref="B2">
      <formula1>$L$1:$L$749</formula1>
    </dataValidation>
  </dataValidations>
  <hyperlinks>
    <hyperlink ref="F16" r:id="rId1" tooltip="Fund page in VROnline" display="Click to view Fund Page at VR Online"/>
  </hyperlink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rama</cp:lastModifiedBy>
  <dcterms:created xsi:type="dcterms:W3CDTF">2013-09-23T14:52:48Z</dcterms:created>
  <dcterms:modified xsi:type="dcterms:W3CDTF">2013-09-28T10:03:37Z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