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tu\OneDrive\freefincal Dell\"/>
    </mc:Choice>
  </mc:AlternateContent>
  <xr:revisionPtr revIDLastSave="0" documentId="13_ncr:1_{570DEE86-976E-40BE-A9FC-3743380A7A4A}" xr6:coauthVersionLast="40" xr6:coauthVersionMax="40" xr10:uidLastSave="{00000000-0000-0000-0000-000000000000}"/>
  <bookViews>
    <workbookView xWindow="-108" yWindow="-108" windowWidth="23256" windowHeight="12576" xr2:uid="{00024726-A3BD-43F5-ABE5-FAA49B227CC0}"/>
  </bookViews>
  <sheets>
    <sheet name="Sheet1" sheetId="1" r:id="rId1"/>
    <sheet name="Sheet3" sheetId="4" r:id="rId2"/>
    <sheet name="Sheet2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" i="1" l="1"/>
  <c r="F3" i="1" s="1"/>
  <c r="F4" i="1" s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A55" i="1" l="1"/>
  <c r="A56" i="1" s="1"/>
  <c r="A57" i="1" s="1"/>
  <c r="A54" i="1"/>
  <c r="A48" i="1"/>
  <c r="A49" i="1" s="1"/>
  <c r="A50" i="1" s="1"/>
  <c r="A51" i="1" s="1"/>
  <c r="A52" i="1" s="1"/>
  <c r="A53" i="1" s="1"/>
  <c r="A47" i="1"/>
  <c r="A38" i="1"/>
  <c r="A39" i="1" s="1"/>
  <c r="A40" i="1" s="1"/>
  <c r="A41" i="1" s="1"/>
  <c r="A42" i="1" s="1"/>
  <c r="A43" i="1" s="1"/>
  <c r="A44" i="1" s="1"/>
  <c r="A45" i="1" s="1"/>
  <c r="A46" i="1" s="1"/>
  <c r="B4" i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B3" i="1"/>
  <c r="A3" i="1"/>
  <c r="C2" i="1"/>
  <c r="C3" i="1" s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l="1"/>
  <c r="D28" i="1"/>
  <c r="E28" i="1" s="1"/>
  <c r="E29" i="1" l="1"/>
  <c r="C30" i="1"/>
  <c r="D29" i="1"/>
  <c r="C31" i="1" l="1"/>
  <c r="D30" i="1"/>
  <c r="E30" i="1" s="1"/>
  <c r="E31" i="1" l="1"/>
  <c r="C32" i="1"/>
  <c r="D31" i="1"/>
  <c r="C33" i="1" l="1"/>
  <c r="D32" i="1"/>
  <c r="E32" i="1" s="1"/>
  <c r="C34" i="1" l="1"/>
  <c r="D33" i="1"/>
  <c r="E33" i="1" s="1"/>
  <c r="E34" i="1" l="1"/>
  <c r="C35" i="1"/>
  <c r="D34" i="1"/>
  <c r="C36" i="1" l="1"/>
  <c r="D35" i="1"/>
  <c r="E35" i="1" s="1"/>
  <c r="E36" i="1" l="1"/>
  <c r="C37" i="1"/>
  <c r="D36" i="1"/>
  <c r="D37" i="1" l="1"/>
  <c r="E37" i="1" s="1"/>
  <c r="C38" i="1"/>
  <c r="C39" i="1" l="1"/>
  <c r="D38" i="1"/>
  <c r="E38" i="1" s="1"/>
  <c r="C40" i="1" l="1"/>
  <c r="D39" i="1"/>
  <c r="E39" i="1" s="1"/>
  <c r="C41" i="1" l="1"/>
  <c r="D40" i="1"/>
  <c r="E40" i="1" s="1"/>
  <c r="C42" i="1" l="1"/>
  <c r="D41" i="1"/>
  <c r="E41" i="1" s="1"/>
  <c r="C43" i="1" l="1"/>
  <c r="D42" i="1"/>
  <c r="E42" i="1" s="1"/>
  <c r="C44" i="1" l="1"/>
  <c r="D43" i="1"/>
  <c r="E43" i="1" s="1"/>
  <c r="C45" i="1" l="1"/>
  <c r="D44" i="1"/>
  <c r="E44" i="1" s="1"/>
  <c r="C46" i="1" l="1"/>
  <c r="D45" i="1"/>
  <c r="E45" i="1" s="1"/>
  <c r="C47" i="1" l="1"/>
  <c r="D46" i="1"/>
  <c r="E46" i="1" s="1"/>
  <c r="C48" i="1" l="1"/>
  <c r="D47" i="1"/>
  <c r="E47" i="1" s="1"/>
  <c r="C49" i="1" l="1"/>
  <c r="D48" i="1"/>
  <c r="E48" i="1" s="1"/>
  <c r="C50" i="1" l="1"/>
  <c r="D49" i="1"/>
  <c r="E49" i="1" s="1"/>
  <c r="C51" i="1" l="1"/>
  <c r="D50" i="1"/>
  <c r="E50" i="1" s="1"/>
  <c r="C52" i="1" l="1"/>
  <c r="D51" i="1"/>
  <c r="E51" i="1" s="1"/>
  <c r="E52" i="1" l="1"/>
  <c r="C53" i="1"/>
  <c r="D52" i="1"/>
  <c r="C54" i="1" l="1"/>
  <c r="D53" i="1"/>
  <c r="E53" i="1" s="1"/>
  <c r="C55" i="1" l="1"/>
  <c r="D54" i="1"/>
  <c r="E54" i="1" s="1"/>
  <c r="C56" i="1" l="1"/>
  <c r="D55" i="1"/>
  <c r="E55" i="1" s="1"/>
  <c r="C57" i="1" l="1"/>
  <c r="D57" i="1" s="1"/>
  <c r="D56" i="1"/>
  <c r="E56" i="1" s="1"/>
  <c r="E57" i="1" s="1"/>
</calcChain>
</file>

<file path=xl/sharedStrings.xml><?xml version="1.0" encoding="utf-8"?>
<sst xmlns="http://schemas.openxmlformats.org/spreadsheetml/2006/main" count="6" uniqueCount="6">
  <si>
    <t>Age</t>
  </si>
  <si>
    <t>Salary</t>
  </si>
  <si>
    <t>Expenses</t>
  </si>
  <si>
    <t>Post-retirement income</t>
  </si>
  <si>
    <t>Retirement Corpus</t>
  </si>
  <si>
    <t>Value of retirement corpus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</si>
</sst>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5" formatCode="_ * #,##0_ ;_ * \-#,##0_ ;_ * &quot;-&quot;??_ ;_ @_ 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10" fontId="0" fillId="0" borderId="0" xfId="0" applyNumberFormat="1"/>
    <xf numFmtId="165" fontId="0" fillId="0" borderId="0" xfId="1" applyNumberFormat="1" applyFont="1"/>
    <xf numFmtId="165" fontId="0" fillId="0" borderId="0" xfId="1" applyNumberFormat="1" applyFont="1" applyAlignment="1">
      <alignment wrapText="1"/>
    </xf>
    <xf numFmtId="165" fontId="0" fillId="2" borderId="0" xfId="1" applyNumberFormat="1" applyFont="1" applyFill="1"/>
    <xf numFmtId="165" fontId="0" fillId="3" borderId="0" xfId="1" applyNumberFormat="1" applyFont="1" applyFill="1"/>
    <xf numFmtId="0" fontId="0" fillId="4" borderId="0" xfId="0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 Retirement Corpus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Sheet1!$A$2:$A$57</c:f>
              <c:numCache>
                <c:formatCode>General</c:formatCode>
                <c:ptCount val="56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</c:numCache>
            </c:numRef>
          </c:xVal>
          <c:yVal>
            <c:numRef>
              <c:f>Sheet1!$E$2:$E$57</c:f>
              <c:numCache>
                <c:formatCode>_ * #,##0_ ;_ * \-#,##0_ ;_ * "-"??_ ;_ @_ </c:formatCode>
                <c:ptCount val="56"/>
                <c:pt idx="25">
                  <c:v>75921705.54499498</c:v>
                </c:pt>
                <c:pt idx="26">
                  <c:v>78457841.796621695</c:v>
                </c:pt>
                <c:pt idx="27">
                  <c:v>80984612.936860174</c:v>
                </c:pt>
                <c:pt idx="28">
                  <c:v>83488534.396108255</c:v>
                </c:pt>
                <c:pt idx="29">
                  <c:v>85954278.717554152</c:v>
                </c:pt>
                <c:pt idx="30">
                  <c:v>88364482.278901145</c:v>
                </c:pt>
                <c:pt idx="31">
                  <c:v>90699533.800992444</c:v>
                </c:pt>
                <c:pt idx="32">
                  <c:v>92937343.021237805</c:v>
                </c:pt>
                <c:pt idx="33">
                  <c:v>95053087.770072758</c:v>
                </c:pt>
                <c:pt idx="34">
                  <c:v>97018937.537242651</c:v>
                </c:pt>
                <c:pt idx="35">
                  <c:v>98803751.450519979</c:v>
                </c:pt>
                <c:pt idx="36">
                  <c:v>100372748.41147737</c:v>
                </c:pt>
                <c:pt idx="37">
                  <c:v>101687146.94000632</c:v>
                </c:pt>
                <c:pt idx="38">
                  <c:v>102703772.0701542</c:v>
                </c:pt>
                <c:pt idx="39">
                  <c:v>103374626.41321076</c:v>
                </c:pt>
                <c:pt idx="40">
                  <c:v>103646422.25835851</c:v>
                </c:pt>
                <c:pt idx="41">
                  <c:v>103460071.31504354</c:v>
                </c:pt>
                <c:pt idx="42">
                  <c:v>102750128.41282435</c:v>
                </c:pt>
                <c:pt idx="43">
                  <c:v>101444185.16198227</c:v>
                </c:pt>
                <c:pt idx="44">
                  <c:v>99462209.239640713</c:v>
                </c:pt>
                <c:pt idx="45">
                  <c:v>96715824.599393845</c:v>
                </c:pt>
                <c:pt idx="46">
                  <c:v>93107527.505162135</c:v>
                </c:pt>
                <c:pt idx="47">
                  <c:v>88529832.859660879</c:v>
                </c:pt>
                <c:pt idx="48">
                  <c:v>82864344.831764668</c:v>
                </c:pt>
                <c:pt idx="49">
                  <c:v>75980745.282236636</c:v>
                </c:pt>
                <c:pt idx="50">
                  <c:v>67735692.940582186</c:v>
                </c:pt>
                <c:pt idx="51">
                  <c:v>57971625.693741381</c:v>
                </c:pt>
                <c:pt idx="52">
                  <c:v>46515457.706228063</c:v>
                </c:pt>
                <c:pt idx="53">
                  <c:v>33177162.397132926</c:v>
                </c:pt>
                <c:pt idx="54">
                  <c:v>17748231.547774572</c:v>
                </c:pt>
                <c:pt idx="55">
                  <c:v>-1.8909573554992678E-7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DDF-41FF-A9ED-CD5067656752}"/>
            </c:ext>
          </c:extLst>
        </c:ser>
        <c:ser>
          <c:idx val="1"/>
          <c:order val="1"/>
          <c:tx>
            <c:v>Investments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Sheet1!$A$2:$A$27</c:f>
              <c:numCache>
                <c:formatCode>General</c:formatCode>
                <c:ptCount val="26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</c:numCache>
            </c:numRef>
          </c:xVal>
          <c:yVal>
            <c:numRef>
              <c:f>Sheet1!$F$2:$F$27</c:f>
              <c:numCache>
                <c:formatCode>General</c:formatCode>
                <c:ptCount val="26"/>
                <c:pt idx="0">
                  <c:v>399600.00000000006</c:v>
                </c:pt>
                <c:pt idx="1">
                  <c:v>863136.00000000012</c:v>
                </c:pt>
                <c:pt idx="2">
                  <c:v>1398639.9600000002</c:v>
                </c:pt>
                <c:pt idx="3">
                  <c:v>2015077.3056000003</c:v>
                </c:pt>
                <c:pt idx="4">
                  <c:v>2722452.1067160009</c:v>
                </c:pt>
                <c:pt idx="5">
                  <c:v>3531923.9508297611</c:v>
                </c:pt>
                <c:pt idx="6">
                  <c:v>4455937.8034147853</c:v>
                </c:pt>
                <c:pt idx="7">
                  <c:v>5508368.2906838497</c:v>
                </c:pt>
                <c:pt idx="8">
                  <c:v>6704679.9979971834</c:v>
                </c:pt>
                <c:pt idx="9">
                  <c:v>8062105.55288189</c:v>
                </c:pt>
                <c:pt idx="10">
                  <c:v>9599843.4565591644</c:v>
                </c:pt>
                <c:pt idx="11">
                  <c:v>11339277.844283953</c:v>
                </c:pt>
                <c:pt idx="12">
                  <c:v>13304222.595033633</c:v>
                </c:pt>
                <c:pt idx="13">
                  <c:v>15521192.4777597</c:v>
                </c:pt>
                <c:pt idx="14">
                  <c:v>18019704.317449253</c:v>
                </c:pt>
                <c:pt idx="15">
                  <c:v>20832611.492861457</c:v>
                </c:pt>
                <c:pt idx="16">
                  <c:v>23996475.442593642</c:v>
                </c:pt>
                <c:pt idx="17">
                  <c:v>27551978.261072237</c:v>
                </c:pt>
                <c:pt idx="18">
                  <c:v>31544380.915573142</c:v>
                </c:pt>
                <c:pt idx="19">
                  <c:v>36024032.114358298</c:v>
                </c:pt>
                <c:pt idx="20">
                  <c:v>41046933.409913421</c:v>
                </c:pt>
                <c:pt idx="21">
                  <c:v>46675366.736128397</c:v>
                </c:pt>
                <c:pt idx="22">
                  <c:v>52978591.260783248</c:v>
                </c:pt>
                <c:pt idx="23">
                  <c:v>60033617.192334175</c:v>
                </c:pt>
                <c:pt idx="24">
                  <c:v>67926065.02099894</c:v>
                </c:pt>
                <c:pt idx="25">
                  <c:v>76751119.607692227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DDF-41FF-A9ED-CD50676567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0766176"/>
        <c:axId val="302111680"/>
      </c:scatterChart>
      <c:valAx>
        <c:axId val="300766176"/>
        <c:scaling>
          <c:orientation val="minMax"/>
          <c:min val="3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2111680"/>
        <c:crosses val="autoZero"/>
        <c:crossBetween val="midCat"/>
      </c:valAx>
      <c:valAx>
        <c:axId val="30211168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07661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800" b="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1"/>
          <c:order val="0"/>
          <c:tx>
            <c:strRef>
              <c:f>Sheet1!$C$1</c:f>
              <c:strCache>
                <c:ptCount val="1"/>
                <c:pt idx="0">
                  <c:v> Expenses 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Sheet1!$A$2:$A$27</c:f>
              <c:numCache>
                <c:formatCode>General</c:formatCode>
                <c:ptCount val="26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</c:numCache>
            </c:numRef>
          </c:xVal>
          <c:yVal>
            <c:numRef>
              <c:f>Sheet1!$C$2:$C$27</c:f>
              <c:numCache>
                <c:formatCode>_ * #,##0_ ;_ * \-#,##0_ ;_ * "-"??_ ;_ @_ </c:formatCode>
                <c:ptCount val="26"/>
                <c:pt idx="0">
                  <c:v>720000</c:v>
                </c:pt>
                <c:pt idx="1">
                  <c:v>763200</c:v>
                </c:pt>
                <c:pt idx="2">
                  <c:v>808992</c:v>
                </c:pt>
                <c:pt idx="3">
                  <c:v>857531.52</c:v>
                </c:pt>
                <c:pt idx="4">
                  <c:v>908983.41120000009</c:v>
                </c:pt>
                <c:pt idx="5">
                  <c:v>963522.41587200016</c:v>
                </c:pt>
                <c:pt idx="6">
                  <c:v>1021333.7608243203</c:v>
                </c:pt>
                <c:pt idx="7">
                  <c:v>1082613.7864737795</c:v>
                </c:pt>
                <c:pt idx="8">
                  <c:v>1147570.6136622063</c:v>
                </c:pt>
                <c:pt idx="9">
                  <c:v>1216424.8504819388</c:v>
                </c:pt>
                <c:pt idx="10">
                  <c:v>1289410.3415108551</c:v>
                </c:pt>
                <c:pt idx="11">
                  <c:v>1366774.9620015065</c:v>
                </c:pt>
                <c:pt idx="12">
                  <c:v>1448781.4597215969</c:v>
                </c:pt>
                <c:pt idx="13">
                  <c:v>1535708.3473048927</c:v>
                </c:pt>
                <c:pt idx="14">
                  <c:v>1627850.8481431864</c:v>
                </c:pt>
                <c:pt idx="15">
                  <c:v>1725521.8990317776</c:v>
                </c:pt>
                <c:pt idx="16">
                  <c:v>1829053.2129736843</c:v>
                </c:pt>
                <c:pt idx="17">
                  <c:v>1938796.4057521054</c:v>
                </c:pt>
                <c:pt idx="18">
                  <c:v>2055124.1900972319</c:v>
                </c:pt>
                <c:pt idx="19">
                  <c:v>2178431.6415030658</c:v>
                </c:pt>
                <c:pt idx="20">
                  <c:v>2309137.5399932498</c:v>
                </c:pt>
                <c:pt idx="21">
                  <c:v>2447685.7923928448</c:v>
                </c:pt>
                <c:pt idx="22">
                  <c:v>2594546.9399364158</c:v>
                </c:pt>
                <c:pt idx="23">
                  <c:v>2750219.756332601</c:v>
                </c:pt>
                <c:pt idx="24">
                  <c:v>2915232.9417125573</c:v>
                </c:pt>
                <c:pt idx="25">
                  <c:v>3090146.9182153111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7E8-459E-AAFC-CFEEDE5441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9103400"/>
        <c:axId val="301575096"/>
      </c:scatterChart>
      <c:valAx>
        <c:axId val="299103400"/>
        <c:scaling>
          <c:orientation val="minMax"/>
          <c:min val="3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1575096"/>
        <c:crosses val="autoZero"/>
        <c:crossBetween val="midCat"/>
      </c:valAx>
      <c:valAx>
        <c:axId val="301575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91034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594360</xdr:colOff>
      <xdr:row>32</xdr:row>
      <xdr:rowOff>15240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37428CD-717A-496F-AD5F-BC03AA5616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193641</xdr:colOff>
      <xdr:row>19</xdr:row>
      <xdr:rowOff>22457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EE3B987-725D-4044-919A-30CD556162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01938-F901-4841-96FF-BD5E46857F9A}">
  <dimension ref="A1:G57"/>
  <sheetViews>
    <sheetView tabSelected="1" zoomScaleNormal="100" workbookViewId="0">
      <pane ySplit="1" topLeftCell="A2" activePane="bottomLeft" state="frozen"/>
      <selection pane="bottomLeft" activeCell="I16" sqref="I16"/>
    </sheetView>
  </sheetViews>
  <sheetFormatPr defaultRowHeight="14.4" x14ac:dyDescent="0.3"/>
  <cols>
    <col min="1" max="1" width="3.6640625" bestFit="1" customWidth="1"/>
    <col min="2" max="2" width="10.33203125" style="2" bestFit="1" customWidth="1"/>
    <col min="3" max="3" width="11.21875" style="2" bestFit="1" customWidth="1"/>
    <col min="4" max="4" width="10.33203125" style="2" bestFit="1" customWidth="1"/>
    <col min="5" max="5" width="16.5546875" style="2" customWidth="1"/>
    <col min="6" max="6" width="12.21875" bestFit="1" customWidth="1"/>
  </cols>
  <sheetData>
    <row r="1" spans="1:7" ht="43.2" x14ac:dyDescent="0.3">
      <c r="A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t="s">
        <v>5</v>
      </c>
      <c r="G1" s="1">
        <v>0.11</v>
      </c>
    </row>
    <row r="2" spans="1:7" x14ac:dyDescent="0.3">
      <c r="A2">
        <v>30</v>
      </c>
      <c r="B2" s="2">
        <v>1200000</v>
      </c>
      <c r="C2" s="2">
        <f>B2*60%</f>
        <v>720000</v>
      </c>
      <c r="F2">
        <f>30%*B2*(1+$G$1)</f>
        <v>399600.00000000006</v>
      </c>
    </row>
    <row r="3" spans="1:7" x14ac:dyDescent="0.3">
      <c r="A3">
        <f>A2+1</f>
        <v>31</v>
      </c>
      <c r="B3" s="2">
        <f>B2*(1+5%)</f>
        <v>1260000</v>
      </c>
      <c r="C3" s="2">
        <f>C2*(1+6%)</f>
        <v>763200</v>
      </c>
      <c r="F3">
        <f>((30%*B3)+F2)*(1+$G$1)</f>
        <v>863136.00000000012</v>
      </c>
    </row>
    <row r="4" spans="1:7" x14ac:dyDescent="0.3">
      <c r="A4">
        <f t="shared" ref="A4:A37" si="0">A3+1</f>
        <v>32</v>
      </c>
      <c r="B4" s="2">
        <f t="shared" ref="B4:B27" si="1">B3*(1+5%)</f>
        <v>1323000</v>
      </c>
      <c r="C4" s="2">
        <f t="shared" ref="C4:C37" si="2">C3*(1+6%)</f>
        <v>808992</v>
      </c>
      <c r="F4">
        <f t="shared" ref="F4:F27" si="3">((30%*B4)+F3)*(1+$G$1)</f>
        <v>1398639.9600000002</v>
      </c>
    </row>
    <row r="5" spans="1:7" x14ac:dyDescent="0.3">
      <c r="A5">
        <f t="shared" si="0"/>
        <v>33</v>
      </c>
      <c r="B5" s="2">
        <f t="shared" si="1"/>
        <v>1389150</v>
      </c>
      <c r="C5" s="2">
        <f t="shared" si="2"/>
        <v>857531.52</v>
      </c>
      <c r="F5">
        <f t="shared" si="3"/>
        <v>2015077.3056000003</v>
      </c>
    </row>
    <row r="6" spans="1:7" x14ac:dyDescent="0.3">
      <c r="A6">
        <f t="shared" si="0"/>
        <v>34</v>
      </c>
      <c r="B6" s="2">
        <f t="shared" si="1"/>
        <v>1458607.5</v>
      </c>
      <c r="C6" s="2">
        <f t="shared" si="2"/>
        <v>908983.41120000009</v>
      </c>
      <c r="F6">
        <f t="shared" si="3"/>
        <v>2722452.1067160009</v>
      </c>
    </row>
    <row r="7" spans="1:7" x14ac:dyDescent="0.3">
      <c r="A7">
        <f t="shared" si="0"/>
        <v>35</v>
      </c>
      <c r="B7" s="2">
        <f t="shared" si="1"/>
        <v>1531537.875</v>
      </c>
      <c r="C7" s="2">
        <f t="shared" si="2"/>
        <v>963522.41587200016</v>
      </c>
      <c r="F7">
        <f t="shared" si="3"/>
        <v>3531923.9508297611</v>
      </c>
    </row>
    <row r="8" spans="1:7" x14ac:dyDescent="0.3">
      <c r="A8">
        <f t="shared" si="0"/>
        <v>36</v>
      </c>
      <c r="B8" s="2">
        <f t="shared" si="1"/>
        <v>1608114.76875</v>
      </c>
      <c r="C8" s="2">
        <f t="shared" si="2"/>
        <v>1021333.7608243203</v>
      </c>
      <c r="F8">
        <f t="shared" si="3"/>
        <v>4455937.8034147853</v>
      </c>
    </row>
    <row r="9" spans="1:7" x14ac:dyDescent="0.3">
      <c r="A9">
        <f t="shared" si="0"/>
        <v>37</v>
      </c>
      <c r="B9" s="2">
        <f t="shared" si="1"/>
        <v>1688520.5071875001</v>
      </c>
      <c r="C9" s="2">
        <f t="shared" si="2"/>
        <v>1082613.7864737795</v>
      </c>
      <c r="F9">
        <f t="shared" si="3"/>
        <v>5508368.2906838497</v>
      </c>
    </row>
    <row r="10" spans="1:7" x14ac:dyDescent="0.3">
      <c r="A10">
        <f t="shared" si="0"/>
        <v>38</v>
      </c>
      <c r="B10" s="2">
        <f t="shared" si="1"/>
        <v>1772946.5325468753</v>
      </c>
      <c r="C10" s="2">
        <f t="shared" si="2"/>
        <v>1147570.6136622063</v>
      </c>
      <c r="F10">
        <f t="shared" si="3"/>
        <v>6704679.9979971834</v>
      </c>
    </row>
    <row r="11" spans="1:7" x14ac:dyDescent="0.3">
      <c r="A11">
        <f t="shared" si="0"/>
        <v>39</v>
      </c>
      <c r="B11" s="2">
        <f t="shared" si="1"/>
        <v>1861593.8591742192</v>
      </c>
      <c r="C11" s="2">
        <f t="shared" si="2"/>
        <v>1216424.8504819388</v>
      </c>
      <c r="F11">
        <f t="shared" si="3"/>
        <v>8062105.55288189</v>
      </c>
    </row>
    <row r="12" spans="1:7" x14ac:dyDescent="0.3">
      <c r="A12">
        <f t="shared" si="0"/>
        <v>40</v>
      </c>
      <c r="B12" s="2">
        <f t="shared" si="1"/>
        <v>1954673.5521329301</v>
      </c>
      <c r="C12" s="2">
        <f t="shared" si="2"/>
        <v>1289410.3415108551</v>
      </c>
      <c r="F12">
        <f t="shared" si="3"/>
        <v>9599843.4565591644</v>
      </c>
    </row>
    <row r="13" spans="1:7" x14ac:dyDescent="0.3">
      <c r="A13">
        <f t="shared" si="0"/>
        <v>41</v>
      </c>
      <c r="B13" s="2">
        <f t="shared" si="1"/>
        <v>2052407.2297395768</v>
      </c>
      <c r="C13" s="2">
        <f t="shared" si="2"/>
        <v>1366774.9620015065</v>
      </c>
      <c r="F13">
        <f t="shared" si="3"/>
        <v>11339277.844283953</v>
      </c>
    </row>
    <row r="14" spans="1:7" x14ac:dyDescent="0.3">
      <c r="A14">
        <f t="shared" si="0"/>
        <v>42</v>
      </c>
      <c r="B14" s="2">
        <f t="shared" si="1"/>
        <v>2155027.5912265559</v>
      </c>
      <c r="C14" s="2">
        <f t="shared" si="2"/>
        <v>1448781.4597215969</v>
      </c>
      <c r="F14">
        <f t="shared" si="3"/>
        <v>13304222.595033633</v>
      </c>
    </row>
    <row r="15" spans="1:7" x14ac:dyDescent="0.3">
      <c r="A15">
        <f t="shared" si="0"/>
        <v>43</v>
      </c>
      <c r="B15" s="2">
        <f t="shared" si="1"/>
        <v>2262778.9707878837</v>
      </c>
      <c r="C15" s="2">
        <f t="shared" si="2"/>
        <v>1535708.3473048927</v>
      </c>
      <c r="F15">
        <f t="shared" si="3"/>
        <v>15521192.4777597</v>
      </c>
    </row>
    <row r="16" spans="1:7" x14ac:dyDescent="0.3">
      <c r="A16">
        <f t="shared" si="0"/>
        <v>44</v>
      </c>
      <c r="B16" s="2">
        <f t="shared" si="1"/>
        <v>2375917.9193272782</v>
      </c>
      <c r="C16" s="2">
        <f t="shared" si="2"/>
        <v>1627850.8481431864</v>
      </c>
      <c r="F16">
        <f t="shared" si="3"/>
        <v>18019704.317449253</v>
      </c>
    </row>
    <row r="17" spans="1:6" x14ac:dyDescent="0.3">
      <c r="A17">
        <f t="shared" si="0"/>
        <v>45</v>
      </c>
      <c r="B17" s="2">
        <f t="shared" si="1"/>
        <v>2494713.8152936422</v>
      </c>
      <c r="C17" s="2">
        <f t="shared" si="2"/>
        <v>1725521.8990317776</v>
      </c>
      <c r="F17">
        <f t="shared" si="3"/>
        <v>20832611.492861457</v>
      </c>
    </row>
    <row r="18" spans="1:6" x14ac:dyDescent="0.3">
      <c r="A18">
        <f t="shared" si="0"/>
        <v>46</v>
      </c>
      <c r="B18" s="2">
        <f t="shared" si="1"/>
        <v>2619449.5060583246</v>
      </c>
      <c r="C18" s="2">
        <f t="shared" si="2"/>
        <v>1829053.2129736843</v>
      </c>
      <c r="F18">
        <f t="shared" si="3"/>
        <v>23996475.442593642</v>
      </c>
    </row>
    <row r="19" spans="1:6" x14ac:dyDescent="0.3">
      <c r="A19">
        <f t="shared" si="0"/>
        <v>47</v>
      </c>
      <c r="B19" s="2">
        <f t="shared" si="1"/>
        <v>2750421.9813612411</v>
      </c>
      <c r="C19" s="2">
        <f t="shared" si="2"/>
        <v>1938796.4057521054</v>
      </c>
      <c r="F19">
        <f t="shared" si="3"/>
        <v>27551978.261072237</v>
      </c>
    </row>
    <row r="20" spans="1:6" x14ac:dyDescent="0.3">
      <c r="A20">
        <f t="shared" si="0"/>
        <v>48</v>
      </c>
      <c r="B20" s="2">
        <f t="shared" si="1"/>
        <v>2887943.0804293035</v>
      </c>
      <c r="C20" s="2">
        <f t="shared" si="2"/>
        <v>2055124.1900972319</v>
      </c>
      <c r="F20">
        <f t="shared" si="3"/>
        <v>31544380.915573142</v>
      </c>
    </row>
    <row r="21" spans="1:6" x14ac:dyDescent="0.3">
      <c r="A21">
        <f t="shared" si="0"/>
        <v>49</v>
      </c>
      <c r="B21" s="2">
        <f t="shared" si="1"/>
        <v>3032340.2344507687</v>
      </c>
      <c r="C21" s="2">
        <f t="shared" si="2"/>
        <v>2178431.6415030658</v>
      </c>
      <c r="F21">
        <f t="shared" si="3"/>
        <v>36024032.114358298</v>
      </c>
    </row>
    <row r="22" spans="1:6" x14ac:dyDescent="0.3">
      <c r="A22">
        <f t="shared" si="0"/>
        <v>50</v>
      </c>
      <c r="B22" s="2">
        <f t="shared" si="1"/>
        <v>3183957.2461733073</v>
      </c>
      <c r="C22" s="2">
        <f t="shared" si="2"/>
        <v>2309137.5399932498</v>
      </c>
      <c r="F22">
        <f t="shared" si="3"/>
        <v>41046933.409913421</v>
      </c>
    </row>
    <row r="23" spans="1:6" x14ac:dyDescent="0.3">
      <c r="A23">
        <f t="shared" si="0"/>
        <v>51</v>
      </c>
      <c r="B23" s="2">
        <f t="shared" si="1"/>
        <v>3343155.1084819729</v>
      </c>
      <c r="C23" s="2">
        <f t="shared" si="2"/>
        <v>2447685.7923928448</v>
      </c>
      <c r="F23">
        <f t="shared" si="3"/>
        <v>46675366.736128397</v>
      </c>
    </row>
    <row r="24" spans="1:6" x14ac:dyDescent="0.3">
      <c r="A24">
        <f t="shared" si="0"/>
        <v>52</v>
      </c>
      <c r="B24" s="2">
        <f t="shared" si="1"/>
        <v>3510312.8639060715</v>
      </c>
      <c r="C24" s="2">
        <f t="shared" si="2"/>
        <v>2594546.9399364158</v>
      </c>
      <c r="F24">
        <f t="shared" si="3"/>
        <v>52978591.260783248</v>
      </c>
    </row>
    <row r="25" spans="1:6" x14ac:dyDescent="0.3">
      <c r="A25">
        <f t="shared" si="0"/>
        <v>53</v>
      </c>
      <c r="B25" s="2">
        <f t="shared" si="1"/>
        <v>3685828.5071013751</v>
      </c>
      <c r="C25" s="2">
        <f t="shared" si="2"/>
        <v>2750219.756332601</v>
      </c>
      <c r="F25">
        <f t="shared" si="3"/>
        <v>60033617.192334175</v>
      </c>
    </row>
    <row r="26" spans="1:6" x14ac:dyDescent="0.3">
      <c r="A26">
        <f t="shared" si="0"/>
        <v>54</v>
      </c>
      <c r="B26" s="2">
        <f t="shared" si="1"/>
        <v>3870119.932456444</v>
      </c>
      <c r="C26" s="2">
        <f t="shared" si="2"/>
        <v>2915232.9417125573</v>
      </c>
      <c r="F26">
        <f t="shared" si="3"/>
        <v>67926065.02099894</v>
      </c>
    </row>
    <row r="27" spans="1:6" x14ac:dyDescent="0.3">
      <c r="A27">
        <f t="shared" si="0"/>
        <v>55</v>
      </c>
      <c r="B27" s="2">
        <f t="shared" si="1"/>
        <v>4063625.9290792663</v>
      </c>
      <c r="C27" s="2">
        <f t="shared" si="2"/>
        <v>3090146.9182153111</v>
      </c>
      <c r="E27" s="4">
        <v>75921705.54499498</v>
      </c>
      <c r="F27" s="6">
        <f t="shared" si="3"/>
        <v>76751119.607692227</v>
      </c>
    </row>
    <row r="28" spans="1:6" x14ac:dyDescent="0.3">
      <c r="A28">
        <f t="shared" si="0"/>
        <v>56</v>
      </c>
      <c r="C28" s="2">
        <f t="shared" si="2"/>
        <v>3275555.7333082301</v>
      </c>
      <c r="D28" s="2">
        <f>C28</f>
        <v>3275555.7333082301</v>
      </c>
      <c r="E28" s="2">
        <f>(E27-D28)*(1+8%)</f>
        <v>78457841.796621695</v>
      </c>
    </row>
    <row r="29" spans="1:6" x14ac:dyDescent="0.3">
      <c r="A29">
        <f t="shared" si="0"/>
        <v>57</v>
      </c>
      <c r="C29" s="2">
        <f t="shared" si="2"/>
        <v>3472089.0773067242</v>
      </c>
      <c r="D29" s="2">
        <f t="shared" ref="D29:D57" si="4">C29</f>
        <v>3472089.0773067242</v>
      </c>
      <c r="E29" s="2">
        <f t="shared" ref="E29:E57" si="5">(E28-D29)*(1+8%)</f>
        <v>80984612.936860174</v>
      </c>
    </row>
    <row r="30" spans="1:6" x14ac:dyDescent="0.3">
      <c r="A30">
        <f t="shared" si="0"/>
        <v>58</v>
      </c>
      <c r="C30" s="2">
        <f t="shared" si="2"/>
        <v>3680414.4219451277</v>
      </c>
      <c r="D30" s="2">
        <f t="shared" si="4"/>
        <v>3680414.4219451277</v>
      </c>
      <c r="E30" s="2">
        <f t="shared" si="5"/>
        <v>83488534.396108255</v>
      </c>
    </row>
    <row r="31" spans="1:6" x14ac:dyDescent="0.3">
      <c r="A31">
        <f t="shared" si="0"/>
        <v>59</v>
      </c>
      <c r="C31" s="2">
        <f t="shared" si="2"/>
        <v>3901239.2872618353</v>
      </c>
      <c r="D31" s="2">
        <f t="shared" si="4"/>
        <v>3901239.2872618353</v>
      </c>
      <c r="E31" s="2">
        <f t="shared" si="5"/>
        <v>85954278.717554152</v>
      </c>
    </row>
    <row r="32" spans="1:6" x14ac:dyDescent="0.3">
      <c r="A32">
        <f t="shared" si="0"/>
        <v>60</v>
      </c>
      <c r="C32" s="2">
        <f t="shared" si="2"/>
        <v>4135313.6444975454</v>
      </c>
      <c r="D32" s="2">
        <f t="shared" si="4"/>
        <v>4135313.6444975454</v>
      </c>
      <c r="E32" s="2">
        <f t="shared" si="5"/>
        <v>88364482.278901145</v>
      </c>
    </row>
    <row r="33" spans="1:5" x14ac:dyDescent="0.3">
      <c r="A33">
        <f t="shared" si="0"/>
        <v>61</v>
      </c>
      <c r="C33" s="2">
        <f t="shared" si="2"/>
        <v>4383432.4631673982</v>
      </c>
      <c r="D33" s="2">
        <f t="shared" si="4"/>
        <v>4383432.4631673982</v>
      </c>
      <c r="E33" s="2">
        <f t="shared" si="5"/>
        <v>90699533.800992444</v>
      </c>
    </row>
    <row r="34" spans="1:5" x14ac:dyDescent="0.3">
      <c r="A34">
        <f t="shared" si="0"/>
        <v>62</v>
      </c>
      <c r="C34" s="2">
        <f t="shared" si="2"/>
        <v>4646438.4109574426</v>
      </c>
      <c r="D34" s="2">
        <f t="shared" si="4"/>
        <v>4646438.4109574426</v>
      </c>
      <c r="E34" s="2">
        <f t="shared" si="5"/>
        <v>92937343.021237805</v>
      </c>
    </row>
    <row r="35" spans="1:5" x14ac:dyDescent="0.3">
      <c r="A35">
        <f t="shared" si="0"/>
        <v>63</v>
      </c>
      <c r="C35" s="2">
        <f t="shared" si="2"/>
        <v>4925224.7156148897</v>
      </c>
      <c r="D35" s="2">
        <f t="shared" si="4"/>
        <v>4925224.7156148897</v>
      </c>
      <c r="E35" s="2">
        <f t="shared" si="5"/>
        <v>95053087.770072758</v>
      </c>
    </row>
    <row r="36" spans="1:5" x14ac:dyDescent="0.3">
      <c r="A36">
        <f t="shared" si="0"/>
        <v>64</v>
      </c>
      <c r="C36" s="2">
        <f t="shared" si="2"/>
        <v>5220738.1985517833</v>
      </c>
      <c r="D36" s="2">
        <f t="shared" si="4"/>
        <v>5220738.1985517833</v>
      </c>
      <c r="E36" s="2">
        <f t="shared" si="5"/>
        <v>97018937.537242651</v>
      </c>
    </row>
    <row r="37" spans="1:5" x14ac:dyDescent="0.3">
      <c r="A37">
        <f t="shared" si="0"/>
        <v>65</v>
      </c>
      <c r="C37" s="2">
        <f t="shared" si="2"/>
        <v>5533982.4904648904</v>
      </c>
      <c r="D37" s="2">
        <f t="shared" si="4"/>
        <v>5533982.4904648904</v>
      </c>
      <c r="E37" s="2">
        <f t="shared" si="5"/>
        <v>98803751.450519979</v>
      </c>
    </row>
    <row r="38" spans="1:5" x14ac:dyDescent="0.3">
      <c r="A38">
        <f t="shared" ref="A38:A46" si="6">A37+1</f>
        <v>66</v>
      </c>
      <c r="C38" s="2">
        <f t="shared" ref="C38:C46" si="7">C37*(1+6%)</f>
        <v>5866021.4398927838</v>
      </c>
      <c r="D38" s="2">
        <f t="shared" si="4"/>
        <v>5866021.4398927838</v>
      </c>
      <c r="E38" s="2">
        <f t="shared" si="5"/>
        <v>100372748.41147737</v>
      </c>
    </row>
    <row r="39" spans="1:5" x14ac:dyDescent="0.3">
      <c r="A39">
        <f t="shared" si="6"/>
        <v>67</v>
      </c>
      <c r="C39" s="2">
        <f t="shared" si="7"/>
        <v>6217982.7262863507</v>
      </c>
      <c r="D39" s="2">
        <f t="shared" si="4"/>
        <v>6217982.7262863507</v>
      </c>
      <c r="E39" s="2">
        <f t="shared" si="5"/>
        <v>101687146.94000632</v>
      </c>
    </row>
    <row r="40" spans="1:5" x14ac:dyDescent="0.3">
      <c r="A40">
        <f t="shared" si="6"/>
        <v>68</v>
      </c>
      <c r="C40" s="2">
        <f t="shared" si="7"/>
        <v>6591061.6898635319</v>
      </c>
      <c r="D40" s="2">
        <f t="shared" si="4"/>
        <v>6591061.6898635319</v>
      </c>
      <c r="E40" s="2">
        <f t="shared" si="5"/>
        <v>102703772.0701542</v>
      </c>
    </row>
    <row r="41" spans="1:5" x14ac:dyDescent="0.3">
      <c r="A41">
        <f t="shared" si="6"/>
        <v>69</v>
      </c>
      <c r="C41" s="2">
        <f t="shared" si="7"/>
        <v>6986525.3912553443</v>
      </c>
      <c r="D41" s="2">
        <f t="shared" si="4"/>
        <v>6986525.3912553443</v>
      </c>
      <c r="E41" s="2">
        <f t="shared" si="5"/>
        <v>103374626.41321076</v>
      </c>
    </row>
    <row r="42" spans="1:5" x14ac:dyDescent="0.3">
      <c r="A42">
        <f t="shared" si="6"/>
        <v>70</v>
      </c>
      <c r="C42" s="2">
        <f t="shared" si="7"/>
        <v>7405716.9147306653</v>
      </c>
      <c r="D42" s="2">
        <f t="shared" si="4"/>
        <v>7405716.9147306653</v>
      </c>
      <c r="E42" s="2">
        <f t="shared" si="5"/>
        <v>103646422.25835851</v>
      </c>
    </row>
    <row r="43" spans="1:5" x14ac:dyDescent="0.3">
      <c r="A43">
        <f t="shared" si="6"/>
        <v>71</v>
      </c>
      <c r="C43" s="2">
        <f t="shared" si="7"/>
        <v>7850059.9296145057</v>
      </c>
      <c r="D43" s="2">
        <f t="shared" si="4"/>
        <v>7850059.9296145057</v>
      </c>
      <c r="E43" s="2">
        <f t="shared" si="5"/>
        <v>103460071.31504354</v>
      </c>
    </row>
    <row r="44" spans="1:5" x14ac:dyDescent="0.3">
      <c r="A44">
        <f t="shared" si="6"/>
        <v>72</v>
      </c>
      <c r="C44" s="2">
        <f t="shared" si="7"/>
        <v>8321063.5253913766</v>
      </c>
      <c r="D44" s="2">
        <f t="shared" si="4"/>
        <v>8321063.5253913766</v>
      </c>
      <c r="E44" s="2">
        <f t="shared" si="5"/>
        <v>102750128.41282435</v>
      </c>
    </row>
    <row r="45" spans="1:5" x14ac:dyDescent="0.3">
      <c r="A45">
        <f t="shared" si="6"/>
        <v>73</v>
      </c>
      <c r="C45" s="2">
        <f t="shared" si="7"/>
        <v>8820327.3369148597</v>
      </c>
      <c r="D45" s="2">
        <f t="shared" si="4"/>
        <v>8820327.3369148597</v>
      </c>
      <c r="E45" s="2">
        <f t="shared" si="5"/>
        <v>101444185.16198227</v>
      </c>
    </row>
    <row r="46" spans="1:5" x14ac:dyDescent="0.3">
      <c r="A46">
        <f t="shared" si="6"/>
        <v>74</v>
      </c>
      <c r="C46" s="2">
        <f t="shared" si="7"/>
        <v>9349546.9771297518</v>
      </c>
      <c r="D46" s="2">
        <f t="shared" si="4"/>
        <v>9349546.9771297518</v>
      </c>
      <c r="E46" s="2">
        <f t="shared" si="5"/>
        <v>99462209.239640713</v>
      </c>
    </row>
    <row r="47" spans="1:5" x14ac:dyDescent="0.3">
      <c r="A47">
        <f t="shared" ref="A47:A53" si="8">A46+1</f>
        <v>75</v>
      </c>
      <c r="C47" s="2">
        <f t="shared" ref="C47:C53" si="9">C46*(1+6%)</f>
        <v>9910519.7957575377</v>
      </c>
      <c r="D47" s="2">
        <f t="shared" si="4"/>
        <v>9910519.7957575377</v>
      </c>
      <c r="E47" s="2">
        <f t="shared" si="5"/>
        <v>96715824.599393845</v>
      </c>
    </row>
    <row r="48" spans="1:5" x14ac:dyDescent="0.3">
      <c r="A48">
        <f t="shared" si="8"/>
        <v>76</v>
      </c>
      <c r="C48" s="2">
        <f t="shared" si="9"/>
        <v>10505150.98350299</v>
      </c>
      <c r="D48" s="2">
        <f t="shared" si="4"/>
        <v>10505150.98350299</v>
      </c>
      <c r="E48" s="2">
        <f t="shared" si="5"/>
        <v>93107527.505162135</v>
      </c>
    </row>
    <row r="49" spans="1:5" x14ac:dyDescent="0.3">
      <c r="A49">
        <f t="shared" si="8"/>
        <v>77</v>
      </c>
      <c r="C49" s="2">
        <f t="shared" si="9"/>
        <v>11135460.042513169</v>
      </c>
      <c r="D49" s="2">
        <f t="shared" si="4"/>
        <v>11135460.042513169</v>
      </c>
      <c r="E49" s="2">
        <f t="shared" si="5"/>
        <v>88529832.859660879</v>
      </c>
    </row>
    <row r="50" spans="1:5" x14ac:dyDescent="0.3">
      <c r="A50">
        <f t="shared" si="8"/>
        <v>78</v>
      </c>
      <c r="C50" s="2">
        <f t="shared" si="9"/>
        <v>11803587.645063961</v>
      </c>
      <c r="D50" s="2">
        <f t="shared" si="4"/>
        <v>11803587.645063961</v>
      </c>
      <c r="E50" s="2">
        <f t="shared" si="5"/>
        <v>82864344.831764668</v>
      </c>
    </row>
    <row r="51" spans="1:5" x14ac:dyDescent="0.3">
      <c r="A51">
        <f t="shared" si="8"/>
        <v>79</v>
      </c>
      <c r="C51" s="2">
        <f t="shared" si="9"/>
        <v>12511802.9037678</v>
      </c>
      <c r="D51" s="2">
        <f t="shared" si="4"/>
        <v>12511802.9037678</v>
      </c>
      <c r="E51" s="2">
        <f t="shared" si="5"/>
        <v>75980745.282236636</v>
      </c>
    </row>
    <row r="52" spans="1:5" x14ac:dyDescent="0.3">
      <c r="A52">
        <f t="shared" si="8"/>
        <v>80</v>
      </c>
      <c r="C52" s="2">
        <f t="shared" si="9"/>
        <v>13262511.077993868</v>
      </c>
      <c r="D52" s="2">
        <f t="shared" si="4"/>
        <v>13262511.077993868</v>
      </c>
      <c r="E52" s="2">
        <f t="shared" si="5"/>
        <v>67735692.940582186</v>
      </c>
    </row>
    <row r="53" spans="1:5" x14ac:dyDescent="0.3">
      <c r="A53">
        <f t="shared" si="8"/>
        <v>81</v>
      </c>
      <c r="C53" s="2">
        <f t="shared" si="9"/>
        <v>14058261.742673501</v>
      </c>
      <c r="D53" s="2">
        <f t="shared" si="4"/>
        <v>14058261.742673501</v>
      </c>
      <c r="E53" s="2">
        <f t="shared" si="5"/>
        <v>57971625.693741381</v>
      </c>
    </row>
    <row r="54" spans="1:5" x14ac:dyDescent="0.3">
      <c r="A54">
        <f t="shared" ref="A54:A57" si="10">A53+1</f>
        <v>82</v>
      </c>
      <c r="C54" s="2">
        <f t="shared" ref="C54:C57" si="11">C53*(1+6%)</f>
        <v>14901757.447233912</v>
      </c>
      <c r="D54" s="2">
        <f t="shared" si="4"/>
        <v>14901757.447233912</v>
      </c>
      <c r="E54" s="2">
        <f t="shared" si="5"/>
        <v>46515457.706228063</v>
      </c>
    </row>
    <row r="55" spans="1:5" x14ac:dyDescent="0.3">
      <c r="A55">
        <f t="shared" si="10"/>
        <v>83</v>
      </c>
      <c r="C55" s="2">
        <f t="shared" si="11"/>
        <v>15795862.894067947</v>
      </c>
      <c r="D55" s="2">
        <f t="shared" si="4"/>
        <v>15795862.894067947</v>
      </c>
      <c r="E55" s="2">
        <f t="shared" si="5"/>
        <v>33177162.397132926</v>
      </c>
    </row>
    <row r="56" spans="1:5" x14ac:dyDescent="0.3">
      <c r="A56">
        <f t="shared" si="10"/>
        <v>84</v>
      </c>
      <c r="C56" s="2">
        <f t="shared" si="11"/>
        <v>16743614.667712025</v>
      </c>
      <c r="D56" s="2">
        <f t="shared" si="4"/>
        <v>16743614.667712025</v>
      </c>
      <c r="E56" s="2">
        <f t="shared" si="5"/>
        <v>17748231.547774572</v>
      </c>
    </row>
    <row r="57" spans="1:5" x14ac:dyDescent="0.3">
      <c r="A57">
        <f t="shared" si="10"/>
        <v>85</v>
      </c>
      <c r="C57" s="2">
        <f t="shared" si="11"/>
        <v>17748231.547774747</v>
      </c>
      <c r="D57" s="2">
        <f t="shared" si="4"/>
        <v>17748231.547774747</v>
      </c>
      <c r="E57" s="5">
        <f t="shared" si="5"/>
        <v>-1.8909573554992678E-7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0F792-2D0F-4367-B054-987C5B162AFD}">
  <dimension ref="A1"/>
  <sheetViews>
    <sheetView workbookViewId="0"/>
  </sheetViews>
  <sheetFormatPr defaultRowHeight="14.4" x14ac:dyDescent="0.3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8663B-E64C-4E42-8FDB-F12125CA3530}">
  <dimension ref="A1"/>
  <sheetViews>
    <sheetView workbookViewId="0"/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pattu</dc:creator>
  <cp:lastModifiedBy>pattu</cp:lastModifiedBy>
  <dcterms:created xsi:type="dcterms:W3CDTF">2019-02-19T11:57:08Z</dcterms:created>
  <dcterms:modified xsi:type="dcterms:W3CDTF">2019-02-27T03:28:18Z</dcterms:modified>
</cp:coreProperties>
</file>