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tu\OneDrive\freefincal Dell\"/>
    </mc:Choice>
  </mc:AlternateContent>
  <xr:revisionPtr revIDLastSave="0" documentId="13_ncr:1_{2CB2717A-21AC-4DE3-9E87-3747E241850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Loan amortization schedule" sheetId="1" r:id="rId1"/>
  </sheets>
  <externalReferences>
    <externalReference r:id="rId2"/>
  </externalReferences>
  <definedNames>
    <definedName name="addexp" localSheetId="0">#REF!</definedName>
    <definedName name="addexp">#REF!</definedName>
    <definedName name="age" localSheetId="0">#REF!</definedName>
    <definedName name="age">#REF!</definedName>
    <definedName name="age_1">#REF!</definedName>
    <definedName name="ainc">#N/A</definedName>
    <definedName name="as" localSheetId="0">#REF!</definedName>
    <definedName name="as">#REF!</definedName>
    <definedName name="ay">#N/A</definedName>
    <definedName name="binc">#N/A</definedName>
    <definedName name="by">#N/A</definedName>
    <definedName name="cage">#N/A</definedName>
    <definedName name="cess">'[1]Income Tax Slabs'!$C$2</definedName>
    <definedName name="cinc">#N/A</definedName>
    <definedName name="corpacc" localSheetId="0">#REF!</definedName>
    <definedName name="corpacc">#REF!</definedName>
    <definedName name="corpacc_1">#N/A</definedName>
    <definedName name="corppass" localSheetId="0">#REF!</definedName>
    <definedName name="corppass">#REF!</definedName>
    <definedName name="corptax" localSheetId="0">#REF!</definedName>
    <definedName name="corptax">#REF!</definedName>
    <definedName name="corpus" localSheetId="0">#REF!</definedName>
    <definedName name="corpus">#REF!</definedName>
    <definedName name="corpus_1">#REF!</definedName>
    <definedName name="curr">#REF!</definedName>
    <definedName name="currinv" localSheetId="0">#REF!</definedName>
    <definedName name="currinv">#REF!</definedName>
    <definedName name="currinv_1">#REF!</definedName>
    <definedName name="curroi" localSheetId="0">#REF!</definedName>
    <definedName name="curroi">#REF!</definedName>
    <definedName name="curroi_1">#REF!</definedName>
    <definedName name="cy">#N/A</definedName>
    <definedName name="debint" localSheetId="0">#REF!</definedName>
    <definedName name="debint">#REF!</definedName>
    <definedName name="debint_1">#N/A</definedName>
    <definedName name="EClimit" localSheetId="0">'Loan amortization schedule'!#REF!</definedName>
    <definedName name="emi" localSheetId="0">'Loan amortization schedule'!$B$6</definedName>
    <definedName name="emi">#REF!</definedName>
    <definedName name="emiend" localSheetId="0">#REF!</definedName>
    <definedName name="emiend">#REF!</definedName>
    <definedName name="emistart" localSheetId="0">#REF!</definedName>
    <definedName name="emistart">#REF!</definedName>
    <definedName name="eqint" localSheetId="0">#REF!</definedName>
    <definedName name="eqint">#REF!</definedName>
    <definedName name="eqint_1">#N/A</definedName>
    <definedName name="eryear1" localSheetId="0">#REF!</definedName>
    <definedName name="eryear1">#REF!</definedName>
    <definedName name="eryear2" localSheetId="0">#REF!</definedName>
    <definedName name="eryear2">#REF!</definedName>
    <definedName name="eyear1" localSheetId="0">#REF!</definedName>
    <definedName name="eyear1">#REF!</definedName>
    <definedName name="eyear2" localSheetId="0">#REF!</definedName>
    <definedName name="eyear2">#REF!</definedName>
    <definedName name="freq" localSheetId="0">'Loan amortization schedule'!$AG$24</definedName>
    <definedName name="freq">'[1]Loan amortization lump sum inv'!$B$13</definedName>
    <definedName name="frequency" localSheetId="0">'Loan amortization schedule'!#REF!</definedName>
    <definedName name="frequency">'[1]Loan amortization lump sum inv'!#REF!</definedName>
    <definedName name="fvcurr">#REF!</definedName>
    <definedName name="ga" localSheetId="0">#REF!</definedName>
    <definedName name="ga">#REF!</definedName>
    <definedName name="ga_1">#N/A</definedName>
    <definedName name="gami">#N/A</definedName>
    <definedName name="gamip">#N/A</definedName>
    <definedName name="gb" localSheetId="0">#REF!</definedName>
    <definedName name="gb">#REF!</definedName>
    <definedName name="gb_1">#N/A</definedName>
    <definedName name="gbmi">#N/A</definedName>
    <definedName name="gbmip">#N/A</definedName>
    <definedName name="gc" localSheetId="0">#REF!</definedName>
    <definedName name="gc">#REF!</definedName>
    <definedName name="gc_1">#N/A</definedName>
    <definedName name="gcmi">#N/A</definedName>
    <definedName name="gcmip">#N/A</definedName>
    <definedName name="gcorpus">#REF!</definedName>
    <definedName name="gd" localSheetId="0">#REF!</definedName>
    <definedName name="gd">#REF!</definedName>
    <definedName name="gd_1">#REF!</definedName>
    <definedName name="inc" localSheetId="0">#REF!</definedName>
    <definedName name="inc">#REF!</definedName>
    <definedName name="inc_1">#REF!</definedName>
    <definedName name="incg">#REF!</definedName>
    <definedName name="incp" localSheetId="0">#REF!</definedName>
    <definedName name="incp">#REF!</definedName>
    <definedName name="incp1" localSheetId="0">#REF!</definedName>
    <definedName name="incp1">#REF!</definedName>
    <definedName name="incpr" localSheetId="0">#REF!</definedName>
    <definedName name="incpr">#REF!</definedName>
    <definedName name="incpr1" localSheetId="0">#REF!</definedName>
    <definedName name="incpr1">#REF!</definedName>
    <definedName name="inf" localSheetId="0">#REF!</definedName>
    <definedName name="inf">#REF!</definedName>
    <definedName name="inf_1">#REF!</definedName>
    <definedName name="infeffective" localSheetId="0">#REF!</definedName>
    <definedName name="infeffective">#REF!</definedName>
    <definedName name="infg">#REF!</definedName>
    <definedName name="infgr">#REF!</definedName>
    <definedName name="inflation" localSheetId="0">'Loan amortization schedule'!#REF!</definedName>
    <definedName name="inflation">'[1]Loan amortization lump sum inv'!$B$3</definedName>
    <definedName name="initial" localSheetId="0">'Loan amortization schedule'!$AG$2</definedName>
    <definedName name="initial">'[1]Loan amortization lump sum inv'!$B$16</definedName>
    <definedName name="k" localSheetId="0">#REF!</definedName>
    <definedName name="k">#REF!</definedName>
    <definedName name="k_1">#REF!</definedName>
    <definedName name="n_1">#REF!</definedName>
    <definedName name="netcorpus" localSheetId="0">#REF!</definedName>
    <definedName name="netcorpus">#REF!</definedName>
    <definedName name="newc" localSheetId="0">#REF!</definedName>
    <definedName name="newc">#REF!</definedName>
    <definedName name="newc_1">#N/A</definedName>
    <definedName name="nga" localSheetId="0">#REF!</definedName>
    <definedName name="nga">#REF!</definedName>
    <definedName name="nga_1">#N/A</definedName>
    <definedName name="ngb" localSheetId="0">#REF!</definedName>
    <definedName name="ngb">#REF!</definedName>
    <definedName name="ngb_1">#N/A</definedName>
    <definedName name="ngc" localSheetId="0">#REF!</definedName>
    <definedName name="ngc">#REF!</definedName>
    <definedName name="ngc_1">#N/A</definedName>
    <definedName name="pa" localSheetId="0">#REF!</definedName>
    <definedName name="pa">#REF!</definedName>
    <definedName name="pa_1">#REF!</definedName>
    <definedName name="paa">#N/A</definedName>
    <definedName name="passive" localSheetId="0">#REF!</definedName>
    <definedName name="passive">#REF!</definedName>
    <definedName name="passive2" localSheetId="0">#REF!</definedName>
    <definedName name="passive2">#REF!</definedName>
    <definedName name="passiver" localSheetId="0">#REF!</definedName>
    <definedName name="passiver">#REF!</definedName>
    <definedName name="passiver1" localSheetId="0">#REF!</definedName>
    <definedName name="passiver1">#REF!</definedName>
    <definedName name="pb" localSheetId="0">#REF!</definedName>
    <definedName name="pb">#REF!</definedName>
    <definedName name="pb_1">#N/A</definedName>
    <definedName name="pbb">#N/A</definedName>
    <definedName name="pc" localSheetId="0">#REF!</definedName>
    <definedName name="pc">#REF!</definedName>
    <definedName name="pc_1">#N/A</definedName>
    <definedName name="pcc">#N/A</definedName>
    <definedName name="pension" localSheetId="0">#REF!</definedName>
    <definedName name="pension">#REF!</definedName>
    <definedName name="pension_1">#N/A</definedName>
    <definedName name="pentax" localSheetId="0">#REF!</definedName>
    <definedName name="pentax">#REF!</definedName>
    <definedName name="preinf" localSheetId="0">#REF!</definedName>
    <definedName name="preinf">#REF!</definedName>
    <definedName name="prepen1" localSheetId="0">#REF!</definedName>
    <definedName name="prepen1">#REF!</definedName>
    <definedName name="preretint" localSheetId="0">#REF!</definedName>
    <definedName name="preretint">#REF!</definedName>
    <definedName name="preretint_1">#REF!</definedName>
    <definedName name="rate" localSheetId="0">'Loan amortization schedule'!$B$5</definedName>
    <definedName name="rate">'[1]Loan amortization lump sum inv'!$B$14</definedName>
    <definedName name="rate80D">'Loan amortization schedule'!#REF!</definedName>
    <definedName name="ratecurr">#REF!</definedName>
    <definedName name="regpay">'Loan amortization schedule'!$AG$16</definedName>
    <definedName name="retg">#REF!</definedName>
    <definedName name="retroi" localSheetId="0">#REF!</definedName>
    <definedName name="retroi">#REF!</definedName>
    <definedName name="retroi_1">#REF!</definedName>
    <definedName name="retY" localSheetId="0">'Loan amortization schedule'!#REF!</definedName>
    <definedName name="rety">#REF!</definedName>
    <definedName name="rg1cs1">#REF!</definedName>
    <definedName name="rg1end">#REF!</definedName>
    <definedName name="rg1start">#REF!</definedName>
    <definedName name="rg2cs2">#REF!</definedName>
    <definedName name="rg2end">#REF!</definedName>
    <definedName name="rg2start">#REF!</definedName>
    <definedName name="roia">#N/A</definedName>
    <definedName name="salary" localSheetId="0">#REF!</definedName>
    <definedName name="salary">#REF!</definedName>
    <definedName name="salary_1">#REF!</definedName>
    <definedName name="salinc" localSheetId="0">'Loan amortization schedule'!#REF!</definedName>
    <definedName name="salinc">'[1]Loan amortization lump sum inv'!$B$4</definedName>
    <definedName name="sds" localSheetId="0">#REF!</definedName>
    <definedName name="sds">#REF!</definedName>
    <definedName name="seclimit" localSheetId="0">'Loan amortization schedule'!#REF!</definedName>
    <definedName name="seclimit">'[1]Loan amortization lump sum inv'!$B$10</definedName>
    <definedName name="sryear1" localSheetId="0">#REF!</definedName>
    <definedName name="sryear1">#REF!</definedName>
    <definedName name="sryear2" localSheetId="0">#REF!</definedName>
    <definedName name="sryear2">#REF!</definedName>
    <definedName name="syear1" localSheetId="0">#REF!</definedName>
    <definedName name="syear1">#REF!</definedName>
    <definedName name="syear2" localSheetId="0">#REF!</definedName>
    <definedName name="syear2">#REF!</definedName>
    <definedName name="tax" localSheetId="0">#REF!</definedName>
    <definedName name="tax">#REF!</definedName>
    <definedName name="tax_1">#REF!</definedName>
    <definedName name="term" localSheetId="0">'Loan amortization schedule'!$B$3</definedName>
    <definedName name="term">'[1]Loan amortization lump sum inv'!$B$12</definedName>
    <definedName name="typeg">#REF!</definedName>
    <definedName name="typegr1">#REF!</definedName>
    <definedName name="valuevx">42.314159</definedName>
    <definedName name="wy" localSheetId="0">#REF!</definedName>
    <definedName name="wy">#REF!</definedName>
    <definedName name="y" localSheetId="0">#REF!</definedName>
    <definedName name="y">#REF!</definedName>
    <definedName name="y_1">#REF!</definedName>
    <definedName name="yearsg">#REF!</definedName>
    <definedName name="yearsp" localSheetId="0">#REF!</definedName>
    <definedName name="yearsp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1" l="1"/>
  <c r="F4" i="1"/>
  <c r="I3" i="1"/>
  <c r="H3" i="1"/>
  <c r="F3" i="1"/>
  <c r="D3" i="1"/>
  <c r="H4" i="1" l="1"/>
  <c r="I4" i="1" s="1"/>
  <c r="AG2" i="1"/>
  <c r="AG19" i="1"/>
  <c r="AG20" i="1" s="1"/>
  <c r="I2" i="1"/>
  <c r="G3" i="1"/>
  <c r="B6" i="1" l="1"/>
  <c r="B10" i="1" l="1"/>
  <c r="D4" i="1" l="1"/>
  <c r="D5" i="1" l="1"/>
  <c r="G5" i="1" l="1"/>
  <c r="F5" i="1"/>
  <c r="H5" i="1" s="1"/>
  <c r="I5" i="1" l="1"/>
  <c r="D6" i="1" s="1"/>
  <c r="G6" i="1" l="1"/>
  <c r="F6" i="1"/>
  <c r="H6" i="1" l="1"/>
  <c r="I6" i="1" s="1"/>
  <c r="D7" i="1" s="1"/>
  <c r="F7" i="1" l="1"/>
  <c r="G7" i="1"/>
  <c r="H7" i="1" l="1"/>
  <c r="I7" i="1" s="1"/>
  <c r="D8" i="1" s="1"/>
  <c r="G8" i="1" l="1"/>
  <c r="F8" i="1"/>
  <c r="H8" i="1" s="1"/>
  <c r="I8" i="1" l="1"/>
  <c r="D9" i="1" s="1"/>
  <c r="F9" i="1" l="1"/>
  <c r="H9" i="1" s="1"/>
  <c r="G9" i="1"/>
  <c r="I9" i="1" l="1"/>
  <c r="D10" i="1" s="1"/>
  <c r="F10" i="1" s="1"/>
  <c r="G10" i="1" l="1"/>
  <c r="H10" i="1" s="1"/>
  <c r="I10" i="1" s="1"/>
  <c r="D11" i="1" s="1"/>
  <c r="G11" i="1" l="1"/>
  <c r="F11" i="1"/>
  <c r="H11" i="1" l="1"/>
  <c r="I11" i="1" s="1"/>
  <c r="D12" i="1" s="1"/>
  <c r="G12" i="1" l="1"/>
  <c r="F12" i="1"/>
  <c r="H12" i="1" s="1"/>
  <c r="I12" i="1" l="1"/>
  <c r="D13" i="1" s="1"/>
  <c r="G13" i="1" l="1"/>
  <c r="F13" i="1"/>
  <c r="H13" i="1" l="1"/>
  <c r="I13" i="1" s="1"/>
  <c r="D14" i="1" s="1"/>
  <c r="G14" i="1" l="1"/>
  <c r="F14" i="1"/>
  <c r="H14" i="1" l="1"/>
  <c r="I14" i="1" s="1"/>
  <c r="D15" i="1" s="1"/>
  <c r="F15" i="1" l="1"/>
  <c r="G15" i="1"/>
  <c r="H15" i="1" l="1"/>
  <c r="I15" i="1"/>
  <c r="D16" i="1" s="1"/>
  <c r="G16" i="1" l="1"/>
  <c r="F16" i="1"/>
  <c r="H16" i="1" l="1"/>
  <c r="I16" i="1" s="1"/>
  <c r="D17" i="1" s="1"/>
  <c r="F17" i="1" l="1"/>
  <c r="G17" i="1"/>
  <c r="H17" i="1" s="1"/>
  <c r="I17" i="1" l="1"/>
  <c r="D18" i="1" s="1"/>
  <c r="G18" i="1" l="1"/>
  <c r="F18" i="1"/>
  <c r="H18" i="1" l="1"/>
  <c r="I18" i="1" s="1"/>
  <c r="D19" i="1" s="1"/>
  <c r="G19" i="1" l="1"/>
  <c r="F19" i="1"/>
  <c r="H19" i="1" l="1"/>
  <c r="I19" i="1" s="1"/>
  <c r="D20" i="1" s="1"/>
  <c r="G20" i="1" l="1"/>
  <c r="F20" i="1"/>
  <c r="H20" i="1" l="1"/>
  <c r="I20" i="1" s="1"/>
  <c r="D21" i="1" s="1"/>
  <c r="G21" i="1" s="1"/>
  <c r="F21" i="1" l="1"/>
  <c r="H21" i="1" l="1"/>
  <c r="I21" i="1" s="1"/>
  <c r="D22" i="1" s="1"/>
  <c r="G22" i="1" s="1"/>
  <c r="F22" i="1" l="1"/>
  <c r="H22" i="1" s="1"/>
  <c r="I22" i="1" s="1"/>
  <c r="D23" i="1" s="1"/>
  <c r="F23" i="1" l="1"/>
  <c r="G23" i="1"/>
  <c r="H23" i="1" l="1"/>
  <c r="I23" i="1" s="1"/>
  <c r="D24" i="1" s="1"/>
  <c r="G24" i="1" l="1"/>
  <c r="F24" i="1"/>
  <c r="H24" i="1" l="1"/>
  <c r="I24" i="1"/>
  <c r="D25" i="1" s="1"/>
  <c r="F25" i="1" l="1"/>
  <c r="G25" i="1"/>
  <c r="H25" i="1" l="1"/>
  <c r="I25" i="1" s="1"/>
  <c r="D26" i="1" s="1"/>
  <c r="G26" i="1" l="1"/>
  <c r="F26" i="1"/>
  <c r="H26" i="1" l="1"/>
  <c r="I26" i="1" s="1"/>
  <c r="D27" i="1" s="1"/>
  <c r="G27" i="1" l="1"/>
  <c r="F27" i="1"/>
  <c r="H27" i="1" s="1"/>
  <c r="I27" i="1" l="1"/>
  <c r="D28" i="1" s="1"/>
  <c r="G28" i="1" l="1"/>
  <c r="F28" i="1"/>
  <c r="H28" i="1" s="1"/>
  <c r="I28" i="1" l="1"/>
  <c r="D29" i="1" s="1"/>
  <c r="F29" i="1" s="1"/>
  <c r="G29" i="1" l="1"/>
  <c r="H29" i="1" s="1"/>
  <c r="I29" i="1" s="1"/>
  <c r="D30" i="1" s="1"/>
  <c r="G30" i="1" l="1"/>
  <c r="F30" i="1"/>
  <c r="H30" i="1" l="1"/>
  <c r="I30" i="1"/>
  <c r="D31" i="1" s="1"/>
  <c r="G31" i="1" l="1"/>
  <c r="F31" i="1"/>
  <c r="H31" i="1" l="1"/>
  <c r="I31" i="1" s="1"/>
  <c r="D32" i="1" s="1"/>
  <c r="G32" i="1" l="1"/>
  <c r="F32" i="1"/>
  <c r="H32" i="1" l="1"/>
  <c r="I32" i="1" s="1"/>
  <c r="D33" i="1" s="1"/>
  <c r="F33" i="1" l="1"/>
  <c r="G33" i="1"/>
  <c r="H33" i="1" s="1"/>
  <c r="I33" i="1" l="1"/>
  <c r="D34" i="1" s="1"/>
  <c r="G34" i="1" l="1"/>
  <c r="F34" i="1"/>
  <c r="H34" i="1" l="1"/>
  <c r="I34" i="1" s="1"/>
  <c r="D35" i="1" s="1"/>
  <c r="G35" i="1" l="1"/>
  <c r="F35" i="1"/>
  <c r="H35" i="1" l="1"/>
  <c r="I35" i="1" s="1"/>
  <c r="D36" i="1" s="1"/>
  <c r="G36" i="1" l="1"/>
  <c r="F36" i="1"/>
  <c r="H36" i="1" l="1"/>
  <c r="I36" i="1"/>
  <c r="D37" i="1" s="1"/>
  <c r="G37" i="1" l="1"/>
  <c r="F37" i="1"/>
  <c r="H37" i="1" l="1"/>
  <c r="I37" i="1"/>
  <c r="D38" i="1" s="1"/>
  <c r="G38" i="1" l="1"/>
  <c r="F38" i="1"/>
  <c r="H38" i="1" l="1"/>
  <c r="I38" i="1" s="1"/>
  <c r="D39" i="1" s="1"/>
  <c r="F39" i="1" l="1"/>
  <c r="G39" i="1"/>
  <c r="H39" i="1" l="1"/>
  <c r="I39" i="1" s="1"/>
  <c r="D40" i="1" s="1"/>
  <c r="G40" i="1" l="1"/>
  <c r="F40" i="1"/>
  <c r="H40" i="1" l="1"/>
  <c r="I40" i="1" s="1"/>
  <c r="D41" i="1" s="1"/>
  <c r="G41" i="1" l="1"/>
  <c r="F41" i="1"/>
  <c r="H41" i="1" l="1"/>
  <c r="I41" i="1" s="1"/>
  <c r="D42" i="1" s="1"/>
  <c r="G42" i="1" s="1"/>
  <c r="F42" i="1" l="1"/>
  <c r="H42" i="1" s="1"/>
  <c r="I42" i="1" s="1"/>
  <c r="D43" i="1" s="1"/>
  <c r="F43" i="1" l="1"/>
  <c r="G43" i="1"/>
  <c r="H43" i="1" l="1"/>
  <c r="I43" i="1" s="1"/>
  <c r="D44" i="1" s="1"/>
  <c r="G44" i="1" l="1"/>
  <c r="F44" i="1"/>
  <c r="H44" i="1" l="1"/>
  <c r="I44" i="1" s="1"/>
  <c r="D45" i="1" s="1"/>
  <c r="F45" i="1" l="1"/>
  <c r="G45" i="1"/>
  <c r="H45" i="1" l="1"/>
  <c r="I45" i="1" s="1"/>
  <c r="D46" i="1" s="1"/>
  <c r="G46" i="1" l="1"/>
  <c r="F46" i="1"/>
  <c r="I46" i="1" l="1"/>
  <c r="D47" i="1" s="1"/>
  <c r="H46" i="1"/>
  <c r="F47" i="1" l="1"/>
  <c r="G47" i="1"/>
  <c r="H47" i="1" l="1"/>
  <c r="I47" i="1"/>
  <c r="D48" i="1" s="1"/>
  <c r="G48" i="1" l="1"/>
  <c r="F48" i="1"/>
  <c r="H48" i="1" l="1"/>
  <c r="I48" i="1" s="1"/>
  <c r="D49" i="1" s="1"/>
  <c r="G49" i="1" l="1"/>
  <c r="F49" i="1"/>
  <c r="H49" i="1" l="1"/>
  <c r="I49" i="1" s="1"/>
  <c r="D50" i="1" s="1"/>
  <c r="G50" i="1" l="1"/>
  <c r="F50" i="1"/>
  <c r="H50" i="1" l="1"/>
  <c r="I50" i="1" s="1"/>
  <c r="D51" i="1" s="1"/>
  <c r="F51" i="1" l="1"/>
  <c r="G51" i="1"/>
  <c r="H51" i="1" l="1"/>
  <c r="I51" i="1"/>
  <c r="D52" i="1" s="1"/>
  <c r="G52" i="1" l="1"/>
  <c r="F52" i="1"/>
  <c r="H52" i="1" l="1"/>
  <c r="I52" i="1" s="1"/>
  <c r="D53" i="1" s="1"/>
  <c r="F53" i="1" l="1"/>
  <c r="G53" i="1"/>
  <c r="H53" i="1" l="1"/>
  <c r="I53" i="1" s="1"/>
  <c r="D54" i="1" s="1"/>
  <c r="G54" i="1" l="1"/>
  <c r="F54" i="1"/>
  <c r="H54" i="1" l="1"/>
  <c r="I54" i="1" s="1"/>
  <c r="D55" i="1" s="1"/>
  <c r="F55" i="1" l="1"/>
  <c r="G55" i="1"/>
  <c r="H55" i="1" l="1"/>
  <c r="I55" i="1" s="1"/>
  <c r="D56" i="1" s="1"/>
  <c r="G56" i="1" l="1"/>
  <c r="F56" i="1"/>
  <c r="H56" i="1" l="1"/>
  <c r="I56" i="1" s="1"/>
  <c r="D57" i="1" s="1"/>
  <c r="G57" i="1" l="1"/>
  <c r="F57" i="1"/>
  <c r="H57" i="1" l="1"/>
  <c r="I57" i="1" s="1"/>
  <c r="D58" i="1" s="1"/>
  <c r="G58" i="1" l="1"/>
  <c r="F58" i="1"/>
  <c r="H58" i="1" l="1"/>
  <c r="I58" i="1" s="1"/>
  <c r="D59" i="1" s="1"/>
  <c r="F59" i="1" l="1"/>
  <c r="G59" i="1"/>
  <c r="H59" i="1" l="1"/>
  <c r="I59" i="1"/>
  <c r="D60" i="1" s="1"/>
  <c r="G60" i="1" l="1"/>
  <c r="F60" i="1"/>
  <c r="H60" i="1" l="1"/>
  <c r="I60" i="1" s="1"/>
  <c r="D61" i="1" s="1"/>
  <c r="G61" i="1" l="1"/>
  <c r="F61" i="1"/>
  <c r="H61" i="1" l="1"/>
  <c r="I61" i="1"/>
  <c r="D62" i="1" s="1"/>
  <c r="G62" i="1" l="1"/>
  <c r="F62" i="1"/>
  <c r="H62" i="1" l="1"/>
  <c r="I62" i="1" s="1"/>
  <c r="D63" i="1" s="1"/>
  <c r="F63" i="1" l="1"/>
  <c r="G63" i="1"/>
  <c r="H63" i="1" l="1"/>
  <c r="I63" i="1"/>
  <c r="D64" i="1" s="1"/>
  <c r="G64" i="1" l="1"/>
  <c r="F64" i="1"/>
  <c r="H64" i="1" l="1"/>
  <c r="I64" i="1" s="1"/>
  <c r="D65" i="1" s="1"/>
  <c r="F65" i="1" l="1"/>
  <c r="G65" i="1"/>
  <c r="H65" i="1" s="1"/>
  <c r="I65" i="1" l="1"/>
  <c r="D66" i="1" s="1"/>
  <c r="G66" i="1" l="1"/>
  <c r="F66" i="1"/>
  <c r="I66" i="1" s="1"/>
  <c r="D67" i="1" s="1"/>
  <c r="D68" i="1" l="1"/>
  <c r="F67" i="1"/>
  <c r="I67" i="1" s="1"/>
  <c r="H67" i="1"/>
  <c r="G67" i="1"/>
  <c r="H66" i="1"/>
  <c r="G68" i="1" l="1"/>
  <c r="F68" i="1"/>
  <c r="I68" i="1" s="1"/>
  <c r="H68" i="1"/>
  <c r="D69" i="1"/>
  <c r="F69" i="1" l="1"/>
  <c r="I69" i="1" s="1"/>
  <c r="D70" i="1"/>
  <c r="H69" i="1"/>
  <c r="G69" i="1"/>
  <c r="H70" i="1" l="1"/>
  <c r="F70" i="1"/>
  <c r="I70" i="1" s="1"/>
  <c r="G70" i="1"/>
  <c r="D71" i="1"/>
  <c r="D72" i="1" l="1"/>
  <c r="H71" i="1"/>
  <c r="F71" i="1"/>
  <c r="I71" i="1" s="1"/>
  <c r="G71" i="1"/>
  <c r="H72" i="1" l="1"/>
  <c r="F72" i="1"/>
  <c r="I72" i="1" s="1"/>
  <c r="D73" i="1"/>
  <c r="G72" i="1"/>
  <c r="G73" i="1" l="1"/>
  <c r="D74" i="1"/>
  <c r="H73" i="1"/>
  <c r="F73" i="1"/>
  <c r="I73" i="1" s="1"/>
  <c r="D75" i="1" l="1"/>
  <c r="H74" i="1"/>
  <c r="G74" i="1"/>
  <c r="F74" i="1"/>
  <c r="I74" i="1" s="1"/>
  <c r="F75" i="1" l="1"/>
  <c r="I75" i="1" s="1"/>
  <c r="D76" i="1"/>
  <c r="G75" i="1"/>
  <c r="H75" i="1"/>
  <c r="G76" i="1" l="1"/>
  <c r="D77" i="1"/>
  <c r="F76" i="1"/>
  <c r="I76" i="1" s="1"/>
  <c r="H76" i="1"/>
  <c r="G77" i="1" l="1"/>
  <c r="F77" i="1"/>
  <c r="I77" i="1" s="1"/>
  <c r="D78" i="1"/>
  <c r="H77" i="1"/>
  <c r="H78" i="1" l="1"/>
  <c r="F78" i="1"/>
  <c r="I78" i="1" s="1"/>
  <c r="G78" i="1"/>
  <c r="D79" i="1"/>
  <c r="F79" i="1" l="1"/>
  <c r="I79" i="1" s="1"/>
  <c r="G79" i="1"/>
  <c r="H79" i="1"/>
  <c r="D80" i="1"/>
  <c r="H80" i="1" l="1"/>
  <c r="D81" i="1"/>
  <c r="F80" i="1"/>
  <c r="I80" i="1" s="1"/>
  <c r="G80" i="1"/>
  <c r="H81" i="1" l="1"/>
  <c r="F81" i="1"/>
  <c r="I81" i="1" s="1"/>
  <c r="G81" i="1"/>
  <c r="D82" i="1"/>
  <c r="G82" i="1" l="1"/>
  <c r="F82" i="1"/>
  <c r="I82" i="1" s="1"/>
  <c r="D83" i="1"/>
  <c r="H82" i="1"/>
  <c r="H83" i="1" l="1"/>
  <c r="F83" i="1"/>
  <c r="I83" i="1" s="1"/>
  <c r="G83" i="1"/>
  <c r="D84" i="1"/>
  <c r="G84" i="1" l="1"/>
  <c r="F84" i="1"/>
  <c r="I84" i="1" s="1"/>
  <c r="H84" i="1"/>
  <c r="D85" i="1"/>
  <c r="H85" i="1" l="1"/>
  <c r="D86" i="1"/>
  <c r="F85" i="1"/>
  <c r="I85" i="1" s="1"/>
  <c r="G85" i="1"/>
  <c r="G86" i="1" l="1"/>
  <c r="H86" i="1"/>
  <c r="D87" i="1"/>
  <c r="F86" i="1"/>
  <c r="I86" i="1" s="1"/>
  <c r="H87" i="1" l="1"/>
  <c r="F87" i="1"/>
  <c r="I87" i="1" s="1"/>
  <c r="D88" i="1"/>
  <c r="G87" i="1"/>
  <c r="H88" i="1" l="1"/>
  <c r="D89" i="1"/>
  <c r="F88" i="1"/>
  <c r="I88" i="1" s="1"/>
  <c r="G88" i="1"/>
  <c r="G89" i="1" l="1"/>
  <c r="F89" i="1"/>
  <c r="I89" i="1" s="1"/>
  <c r="H89" i="1"/>
  <c r="D90" i="1"/>
  <c r="F90" i="1" l="1"/>
  <c r="I90" i="1" s="1"/>
  <c r="D91" i="1"/>
  <c r="G90" i="1"/>
  <c r="H90" i="1"/>
  <c r="F91" i="1" l="1"/>
  <c r="I91" i="1" s="1"/>
  <c r="H91" i="1"/>
  <c r="D92" i="1"/>
  <c r="G91" i="1"/>
  <c r="F92" i="1" l="1"/>
  <c r="I92" i="1" s="1"/>
  <c r="D93" i="1"/>
  <c r="G92" i="1"/>
  <c r="H92" i="1"/>
  <c r="H93" i="1" l="1"/>
  <c r="F93" i="1"/>
  <c r="I93" i="1" s="1"/>
  <c r="D94" i="1"/>
  <c r="G93" i="1"/>
  <c r="G94" i="1" l="1"/>
  <c r="D95" i="1"/>
  <c r="F94" i="1"/>
  <c r="I94" i="1" s="1"/>
  <c r="H94" i="1"/>
  <c r="F95" i="1" l="1"/>
  <c r="I95" i="1" s="1"/>
  <c r="D96" i="1"/>
  <c r="H95" i="1"/>
  <c r="G95" i="1"/>
  <c r="F96" i="1" l="1"/>
  <c r="I96" i="1" s="1"/>
  <c r="G96" i="1"/>
  <c r="H96" i="1"/>
  <c r="D97" i="1"/>
  <c r="F97" i="1" l="1"/>
  <c r="I97" i="1" s="1"/>
  <c r="D98" i="1"/>
  <c r="G97" i="1"/>
  <c r="H97" i="1"/>
  <c r="F98" i="1" l="1"/>
  <c r="I98" i="1" s="1"/>
  <c r="H98" i="1"/>
  <c r="G98" i="1"/>
  <c r="D99" i="1"/>
  <c r="D100" i="1" l="1"/>
  <c r="F99" i="1"/>
  <c r="I99" i="1" s="1"/>
  <c r="H99" i="1"/>
  <c r="G99" i="1"/>
  <c r="D101" i="1" l="1"/>
  <c r="H100" i="1"/>
  <c r="F100" i="1"/>
  <c r="I100" i="1" s="1"/>
  <c r="G100" i="1"/>
  <c r="H101" i="1" l="1"/>
  <c r="D102" i="1"/>
  <c r="G101" i="1"/>
  <c r="F101" i="1"/>
  <c r="I101" i="1" s="1"/>
  <c r="F102" i="1" l="1"/>
  <c r="I102" i="1" s="1"/>
  <c r="D103" i="1"/>
  <c r="H102" i="1"/>
  <c r="G102" i="1"/>
  <c r="D104" i="1" l="1"/>
  <c r="G103" i="1"/>
  <c r="F103" i="1"/>
  <c r="I103" i="1" s="1"/>
  <c r="H103" i="1"/>
  <c r="H104" i="1" l="1"/>
  <c r="D105" i="1"/>
  <c r="F104" i="1"/>
  <c r="I104" i="1" s="1"/>
  <c r="G104" i="1"/>
  <c r="H105" i="1" l="1"/>
  <c r="F105" i="1"/>
  <c r="I105" i="1" s="1"/>
  <c r="G105" i="1"/>
  <c r="D106" i="1"/>
  <c r="G106" i="1" l="1"/>
  <c r="H106" i="1"/>
  <c r="F106" i="1"/>
  <c r="I106" i="1" s="1"/>
  <c r="D107" i="1"/>
  <c r="H107" i="1" l="1"/>
  <c r="G107" i="1"/>
  <c r="D108" i="1"/>
  <c r="F107" i="1"/>
  <c r="I107" i="1" s="1"/>
  <c r="H108" i="1" l="1"/>
  <c r="D109" i="1"/>
  <c r="G108" i="1"/>
  <c r="F108" i="1"/>
  <c r="I108" i="1" s="1"/>
  <c r="H109" i="1" l="1"/>
  <c r="D110" i="1"/>
  <c r="G109" i="1"/>
  <c r="F109" i="1"/>
  <c r="I109" i="1" s="1"/>
  <c r="F110" i="1" l="1"/>
  <c r="I110" i="1" s="1"/>
  <c r="D111" i="1"/>
  <c r="G110" i="1"/>
  <c r="H110" i="1"/>
  <c r="F111" i="1" l="1"/>
  <c r="I111" i="1" s="1"/>
  <c r="H111" i="1"/>
  <c r="G111" i="1"/>
  <c r="D112" i="1"/>
  <c r="H112" i="1" l="1"/>
  <c r="G112" i="1"/>
  <c r="F112" i="1"/>
  <c r="I112" i="1" s="1"/>
  <c r="D113" i="1"/>
  <c r="H113" i="1" l="1"/>
  <c r="G113" i="1"/>
  <c r="D114" i="1"/>
  <c r="F113" i="1"/>
  <c r="I113" i="1" s="1"/>
  <c r="G114" i="1" l="1"/>
  <c r="H114" i="1"/>
  <c r="D115" i="1"/>
  <c r="F114" i="1"/>
  <c r="I114" i="1" s="1"/>
  <c r="H115" i="1" l="1"/>
  <c r="F115" i="1"/>
  <c r="I115" i="1" s="1"/>
  <c r="D116" i="1"/>
  <c r="G115" i="1"/>
  <c r="G116" i="1" l="1"/>
  <c r="D117" i="1"/>
  <c r="H116" i="1"/>
  <c r="F116" i="1"/>
  <c r="I116" i="1" s="1"/>
  <c r="H117" i="1" l="1"/>
  <c r="D118" i="1"/>
  <c r="F117" i="1"/>
  <c r="I117" i="1" s="1"/>
  <c r="G117" i="1"/>
  <c r="D119" i="1" l="1"/>
  <c r="F118" i="1"/>
  <c r="I118" i="1" s="1"/>
  <c r="G118" i="1"/>
  <c r="H118" i="1"/>
  <c r="F119" i="1" l="1"/>
  <c r="I119" i="1" s="1"/>
  <c r="H119" i="1"/>
  <c r="D120" i="1"/>
  <c r="G119" i="1"/>
  <c r="H120" i="1" l="1"/>
  <c r="G120" i="1"/>
  <c r="F120" i="1"/>
  <c r="I120" i="1" s="1"/>
  <c r="D121" i="1"/>
  <c r="H121" i="1" l="1"/>
  <c r="G121" i="1"/>
  <c r="F121" i="1"/>
  <c r="I121" i="1" s="1"/>
  <c r="D122" i="1"/>
  <c r="G122" i="1" l="1"/>
  <c r="H122" i="1"/>
  <c r="F122" i="1"/>
  <c r="I122" i="1" s="1"/>
  <c r="D123" i="1"/>
  <c r="G123" i="1" l="1"/>
  <c r="F123" i="1"/>
  <c r="I123" i="1" s="1"/>
  <c r="H123" i="1"/>
  <c r="D124" i="1"/>
  <c r="D125" i="1" l="1"/>
  <c r="G124" i="1"/>
  <c r="F124" i="1"/>
  <c r="I124" i="1" s="1"/>
  <c r="H124" i="1"/>
  <c r="H125" i="1" l="1"/>
  <c r="G125" i="1"/>
  <c r="F125" i="1"/>
  <c r="I125" i="1" s="1"/>
  <c r="D126" i="1"/>
  <c r="G126" i="1" l="1"/>
  <c r="F126" i="1"/>
  <c r="I126" i="1" s="1"/>
  <c r="H126" i="1"/>
  <c r="D127" i="1"/>
  <c r="H127" i="1" l="1"/>
  <c r="G127" i="1"/>
  <c r="F127" i="1"/>
  <c r="I127" i="1" s="1"/>
  <c r="D128" i="1"/>
  <c r="D129" i="1" l="1"/>
  <c r="G128" i="1"/>
  <c r="F128" i="1"/>
  <c r="I128" i="1" s="1"/>
  <c r="H128" i="1"/>
  <c r="H129" i="1" l="1"/>
  <c r="F129" i="1"/>
  <c r="I129" i="1" s="1"/>
  <c r="D130" i="1"/>
  <c r="G129" i="1"/>
  <c r="D131" i="1" l="1"/>
  <c r="G130" i="1"/>
  <c r="H130" i="1"/>
  <c r="F130" i="1"/>
  <c r="I130" i="1" s="1"/>
  <c r="H131" i="1" l="1"/>
  <c r="F131" i="1"/>
  <c r="I131" i="1" s="1"/>
  <c r="G131" i="1"/>
  <c r="D132" i="1"/>
  <c r="F132" i="1" l="1"/>
  <c r="I132" i="1" s="1"/>
  <c r="H132" i="1"/>
  <c r="D133" i="1"/>
  <c r="G132" i="1"/>
  <c r="H133" i="1" l="1"/>
  <c r="D134" i="1"/>
  <c r="F133" i="1"/>
  <c r="I133" i="1" s="1"/>
  <c r="G133" i="1"/>
  <c r="G134" i="1" l="1"/>
  <c r="H134" i="1"/>
  <c r="D135" i="1"/>
  <c r="F134" i="1"/>
  <c r="I134" i="1" s="1"/>
  <c r="G135" i="1" l="1"/>
  <c r="D136" i="1"/>
  <c r="F135" i="1"/>
  <c r="I135" i="1" s="1"/>
  <c r="H135" i="1"/>
  <c r="D137" i="1" l="1"/>
  <c r="G136" i="1"/>
  <c r="F136" i="1"/>
  <c r="I136" i="1" s="1"/>
  <c r="H136" i="1"/>
  <c r="H137" i="1" l="1"/>
  <c r="G137" i="1"/>
  <c r="D138" i="1"/>
  <c r="F137" i="1"/>
  <c r="I137" i="1" s="1"/>
  <c r="H138" i="1" l="1"/>
  <c r="D139" i="1"/>
  <c r="G138" i="1"/>
  <c r="F138" i="1"/>
  <c r="I138" i="1" s="1"/>
  <c r="G139" i="1" l="1"/>
  <c r="F139" i="1"/>
  <c r="I139" i="1" s="1"/>
  <c r="D140" i="1"/>
  <c r="H139" i="1"/>
  <c r="H140" i="1" l="1"/>
  <c r="F140" i="1"/>
  <c r="I140" i="1" s="1"/>
  <c r="D141" i="1"/>
  <c r="G140" i="1"/>
  <c r="G141" i="1" l="1"/>
  <c r="D142" i="1"/>
  <c r="H141" i="1"/>
  <c r="F141" i="1"/>
  <c r="I141" i="1" s="1"/>
  <c r="D143" i="1" l="1"/>
  <c r="G142" i="1"/>
  <c r="F142" i="1"/>
  <c r="I142" i="1" s="1"/>
  <c r="H142" i="1"/>
  <c r="H143" i="1" l="1"/>
  <c r="D144" i="1"/>
  <c r="G143" i="1"/>
  <c r="F143" i="1"/>
  <c r="I143" i="1" s="1"/>
  <c r="F144" i="1" l="1"/>
  <c r="I144" i="1" s="1"/>
  <c r="H144" i="1"/>
  <c r="D145" i="1"/>
  <c r="G144" i="1"/>
  <c r="F145" i="1" l="1"/>
  <c r="I145" i="1" s="1"/>
  <c r="H145" i="1"/>
  <c r="D146" i="1"/>
  <c r="G145" i="1"/>
  <c r="F146" i="1" l="1"/>
  <c r="I146" i="1" s="1"/>
  <c r="G146" i="1"/>
  <c r="D147" i="1"/>
  <c r="H146" i="1"/>
  <c r="F147" i="1" l="1"/>
  <c r="I147" i="1" s="1"/>
  <c r="H147" i="1"/>
  <c r="D148" i="1"/>
  <c r="G147" i="1"/>
  <c r="D149" i="1" l="1"/>
  <c r="F148" i="1"/>
  <c r="I148" i="1" s="1"/>
  <c r="H148" i="1"/>
  <c r="G148" i="1"/>
  <c r="D150" i="1" l="1"/>
  <c r="F149" i="1"/>
  <c r="I149" i="1" s="1"/>
  <c r="H149" i="1"/>
  <c r="G149" i="1"/>
  <c r="H150" i="1" l="1"/>
  <c r="D151" i="1"/>
  <c r="F150" i="1"/>
  <c r="I150" i="1" s="1"/>
  <c r="G150" i="1"/>
  <c r="G151" i="1" l="1"/>
  <c r="D152" i="1"/>
  <c r="F151" i="1"/>
  <c r="I151" i="1" s="1"/>
  <c r="H151" i="1"/>
  <c r="F152" i="1" l="1"/>
  <c r="I152" i="1" s="1"/>
  <c r="H152" i="1"/>
  <c r="D153" i="1"/>
  <c r="G152" i="1"/>
  <c r="H153" i="1" l="1"/>
  <c r="G153" i="1"/>
  <c r="F153" i="1"/>
  <c r="I153" i="1" s="1"/>
  <c r="D154" i="1"/>
  <c r="F154" i="1" l="1"/>
  <c r="I154" i="1" s="1"/>
  <c r="G154" i="1"/>
  <c r="H154" i="1"/>
  <c r="D155" i="1"/>
  <c r="D156" i="1" l="1"/>
  <c r="F155" i="1"/>
  <c r="I155" i="1" s="1"/>
  <c r="H155" i="1"/>
  <c r="G155" i="1"/>
  <c r="H156" i="1" l="1"/>
  <c r="G156" i="1"/>
  <c r="D157" i="1"/>
  <c r="F156" i="1"/>
  <c r="I156" i="1" s="1"/>
  <c r="F157" i="1" l="1"/>
  <c r="I157" i="1" s="1"/>
  <c r="D158" i="1"/>
  <c r="H157" i="1"/>
  <c r="G157" i="1"/>
  <c r="G158" i="1" l="1"/>
  <c r="H158" i="1"/>
  <c r="D159" i="1"/>
  <c r="F158" i="1"/>
  <c r="I158" i="1" s="1"/>
  <c r="G159" i="1" l="1"/>
  <c r="H159" i="1"/>
  <c r="D160" i="1"/>
  <c r="F159" i="1"/>
  <c r="I159" i="1" s="1"/>
  <c r="F160" i="1" l="1"/>
  <c r="I160" i="1" s="1"/>
  <c r="G160" i="1"/>
  <c r="D161" i="1"/>
  <c r="H160" i="1"/>
  <c r="F161" i="1" l="1"/>
  <c r="I161" i="1" s="1"/>
  <c r="D162" i="1"/>
  <c r="H161" i="1"/>
  <c r="G161" i="1"/>
  <c r="D163" i="1" l="1"/>
  <c r="H162" i="1"/>
  <c r="F162" i="1"/>
  <c r="I162" i="1" s="1"/>
  <c r="G162" i="1"/>
  <c r="G163" i="1" l="1"/>
  <c r="D164" i="1"/>
  <c r="F163" i="1"/>
  <c r="I163" i="1" s="1"/>
  <c r="H163" i="1"/>
  <c r="F164" i="1" l="1"/>
  <c r="I164" i="1" s="1"/>
  <c r="H164" i="1"/>
  <c r="D165" i="1"/>
  <c r="G164" i="1"/>
  <c r="G165" i="1" l="1"/>
  <c r="F165" i="1"/>
  <c r="I165" i="1" s="1"/>
  <c r="H165" i="1"/>
  <c r="D166" i="1"/>
  <c r="G166" i="1" l="1"/>
  <c r="F166" i="1"/>
  <c r="I166" i="1" s="1"/>
  <c r="D167" i="1"/>
  <c r="H166" i="1"/>
  <c r="H167" i="1" l="1"/>
  <c r="G167" i="1"/>
  <c r="F167" i="1"/>
  <c r="I167" i="1" s="1"/>
  <c r="D168" i="1"/>
  <c r="F168" i="1" l="1"/>
  <c r="I168" i="1" s="1"/>
  <c r="G168" i="1"/>
  <c r="D169" i="1"/>
  <c r="H168" i="1"/>
  <c r="D170" i="1" l="1"/>
  <c r="G169" i="1"/>
  <c r="F169" i="1"/>
  <c r="I169" i="1" s="1"/>
  <c r="H169" i="1"/>
  <c r="G170" i="1" l="1"/>
  <c r="H170" i="1"/>
  <c r="D171" i="1"/>
  <c r="F170" i="1"/>
  <c r="I170" i="1" s="1"/>
  <c r="F171" i="1" l="1"/>
  <c r="I171" i="1" s="1"/>
  <c r="H171" i="1"/>
  <c r="G171" i="1"/>
  <c r="D172" i="1"/>
  <c r="H172" i="1" l="1"/>
  <c r="G172" i="1"/>
  <c r="D173" i="1"/>
  <c r="F172" i="1"/>
  <c r="I172" i="1" s="1"/>
  <c r="H173" i="1" l="1"/>
  <c r="G173" i="1"/>
  <c r="D174" i="1"/>
  <c r="F173" i="1"/>
  <c r="I173" i="1" s="1"/>
  <c r="G174" i="1" l="1"/>
  <c r="D175" i="1"/>
  <c r="F174" i="1"/>
  <c r="I174" i="1" s="1"/>
  <c r="H174" i="1"/>
  <c r="F175" i="1" l="1"/>
  <c r="I175" i="1" s="1"/>
  <c r="D176" i="1"/>
  <c r="G175" i="1"/>
  <c r="H175" i="1"/>
  <c r="H176" i="1" l="1"/>
  <c r="D177" i="1"/>
  <c r="G176" i="1"/>
  <c r="F176" i="1"/>
  <c r="I176" i="1" s="1"/>
  <c r="G177" i="1" l="1"/>
  <c r="D178" i="1"/>
  <c r="H177" i="1"/>
  <c r="F177" i="1"/>
  <c r="I177" i="1" s="1"/>
  <c r="H178" i="1" l="1"/>
  <c r="G178" i="1"/>
  <c r="D179" i="1"/>
  <c r="F178" i="1"/>
  <c r="I178" i="1" s="1"/>
  <c r="D180" i="1" l="1"/>
  <c r="G179" i="1"/>
  <c r="H179" i="1"/>
  <c r="F179" i="1"/>
  <c r="I179" i="1" s="1"/>
  <c r="F180" i="1" l="1"/>
  <c r="I180" i="1" s="1"/>
  <c r="G180" i="1"/>
  <c r="D181" i="1"/>
  <c r="H180" i="1"/>
  <c r="D182" i="1" l="1"/>
  <c r="G181" i="1"/>
  <c r="F181" i="1"/>
  <c r="I181" i="1" s="1"/>
  <c r="H181" i="1"/>
  <c r="H182" i="1" l="1"/>
  <c r="D183" i="1"/>
  <c r="G182" i="1"/>
  <c r="F182" i="1"/>
  <c r="I182" i="1" s="1"/>
  <c r="H183" i="1" l="1"/>
  <c r="G183" i="1"/>
  <c r="F183" i="1"/>
  <c r="I183" i="1" s="1"/>
  <c r="D184" i="1"/>
  <c r="H184" i="1" l="1"/>
  <c r="D185" i="1"/>
  <c r="G184" i="1"/>
  <c r="F184" i="1"/>
  <c r="I184" i="1" s="1"/>
  <c r="D186" i="1" l="1"/>
  <c r="F185" i="1"/>
  <c r="I185" i="1" s="1"/>
  <c r="H185" i="1"/>
  <c r="G185" i="1"/>
  <c r="H186" i="1" l="1"/>
  <c r="G186" i="1"/>
  <c r="F186" i="1"/>
  <c r="I186" i="1" s="1"/>
  <c r="D187" i="1"/>
  <c r="G187" i="1" l="1"/>
  <c r="F187" i="1"/>
  <c r="I187" i="1" s="1"/>
  <c r="D188" i="1"/>
  <c r="H187" i="1"/>
  <c r="F188" i="1" l="1"/>
  <c r="I188" i="1" s="1"/>
  <c r="H188" i="1"/>
  <c r="G188" i="1"/>
  <c r="D189" i="1"/>
  <c r="F189" i="1" l="1"/>
  <c r="I189" i="1" s="1"/>
  <c r="H189" i="1"/>
  <c r="D190" i="1"/>
  <c r="G189" i="1"/>
  <c r="D191" i="1" l="1"/>
  <c r="H190" i="1"/>
  <c r="F190" i="1"/>
  <c r="I190" i="1" s="1"/>
  <c r="G190" i="1"/>
  <c r="H191" i="1" l="1"/>
  <c r="D192" i="1"/>
  <c r="F191" i="1"/>
  <c r="I191" i="1" s="1"/>
  <c r="G191" i="1"/>
  <c r="F192" i="1" l="1"/>
  <c r="I192" i="1" s="1"/>
  <c r="G192" i="1"/>
  <c r="H192" i="1"/>
  <c r="D193" i="1"/>
  <c r="H193" i="1" l="1"/>
  <c r="G193" i="1"/>
  <c r="F193" i="1"/>
  <c r="I193" i="1" s="1"/>
  <c r="D194" i="1"/>
  <c r="H194" i="1" l="1"/>
  <c r="F194" i="1"/>
  <c r="I194" i="1" s="1"/>
  <c r="G194" i="1"/>
  <c r="D195" i="1"/>
  <c r="F195" i="1" l="1"/>
  <c r="I195" i="1" s="1"/>
  <c r="G195" i="1"/>
  <c r="D196" i="1"/>
  <c r="H195" i="1"/>
  <c r="H196" i="1" l="1"/>
  <c r="G196" i="1"/>
  <c r="D197" i="1"/>
  <c r="F196" i="1"/>
  <c r="I196" i="1" s="1"/>
  <c r="H197" i="1" l="1"/>
  <c r="D198" i="1"/>
  <c r="G197" i="1"/>
  <c r="F197" i="1"/>
  <c r="I197" i="1" s="1"/>
  <c r="G198" i="1" l="1"/>
  <c r="D199" i="1"/>
  <c r="F198" i="1"/>
  <c r="I198" i="1" s="1"/>
  <c r="H198" i="1"/>
  <c r="H199" i="1" l="1"/>
  <c r="D200" i="1"/>
  <c r="G199" i="1"/>
  <c r="F199" i="1"/>
  <c r="I199" i="1" s="1"/>
  <c r="G200" i="1" l="1"/>
  <c r="F200" i="1"/>
  <c r="I200" i="1" s="1"/>
  <c r="H200" i="1"/>
  <c r="D201" i="1"/>
  <c r="G201" i="1" l="1"/>
  <c r="F201" i="1"/>
  <c r="I201" i="1" s="1"/>
  <c r="D202" i="1"/>
  <c r="H201" i="1"/>
  <c r="H202" i="1" l="1"/>
  <c r="D203" i="1"/>
  <c r="F202" i="1"/>
  <c r="I202" i="1" s="1"/>
  <c r="G202" i="1"/>
  <c r="H203" i="1" l="1"/>
  <c r="G203" i="1"/>
  <c r="F203" i="1"/>
  <c r="I203" i="1" s="1"/>
  <c r="D204" i="1"/>
  <c r="D205" i="1" l="1"/>
  <c r="H204" i="1"/>
  <c r="F204" i="1"/>
  <c r="I204" i="1" s="1"/>
  <c r="G204" i="1"/>
  <c r="H205" i="1" l="1"/>
  <c r="F205" i="1"/>
  <c r="I205" i="1" s="1"/>
  <c r="D206" i="1"/>
  <c r="G205" i="1"/>
  <c r="H206" i="1" l="1"/>
  <c r="G206" i="1"/>
  <c r="F206" i="1"/>
  <c r="I206" i="1" s="1"/>
  <c r="D207" i="1"/>
  <c r="G207" i="1" l="1"/>
  <c r="F207" i="1"/>
  <c r="I207" i="1" s="1"/>
  <c r="D208" i="1"/>
  <c r="H207" i="1"/>
  <c r="H208" i="1" l="1"/>
  <c r="G208" i="1"/>
  <c r="D209" i="1"/>
  <c r="F208" i="1"/>
  <c r="I208" i="1" s="1"/>
  <c r="H209" i="1" l="1"/>
  <c r="G209" i="1"/>
  <c r="F209" i="1"/>
  <c r="I209" i="1" s="1"/>
  <c r="D210" i="1"/>
  <c r="G210" i="1" l="1"/>
  <c r="H210" i="1"/>
  <c r="D211" i="1"/>
  <c r="F210" i="1"/>
  <c r="I210" i="1" s="1"/>
  <c r="F211" i="1" l="1"/>
  <c r="I211" i="1" s="1"/>
  <c r="H211" i="1"/>
  <c r="G211" i="1"/>
  <c r="D212" i="1"/>
  <c r="G212" i="1" l="1"/>
  <c r="D213" i="1"/>
  <c r="H212" i="1"/>
  <c r="F212" i="1"/>
  <c r="I212" i="1" s="1"/>
  <c r="G213" i="1" l="1"/>
  <c r="F213" i="1"/>
  <c r="I213" i="1" s="1"/>
  <c r="H213" i="1"/>
  <c r="D214" i="1"/>
  <c r="G214" i="1" l="1"/>
  <c r="H214" i="1"/>
  <c r="D215" i="1"/>
  <c r="F214" i="1"/>
  <c r="I214" i="1" s="1"/>
  <c r="H215" i="1" l="1"/>
  <c r="G215" i="1"/>
  <c r="F215" i="1"/>
  <c r="I215" i="1" s="1"/>
  <c r="D216" i="1"/>
  <c r="D217" i="1" l="1"/>
  <c r="G216" i="1"/>
  <c r="H216" i="1"/>
  <c r="F216" i="1"/>
  <c r="I216" i="1" s="1"/>
  <c r="D218" i="1" l="1"/>
  <c r="H217" i="1"/>
  <c r="F217" i="1"/>
  <c r="I217" i="1" s="1"/>
  <c r="G217" i="1"/>
  <c r="G218" i="1" l="1"/>
  <c r="D219" i="1"/>
  <c r="F218" i="1"/>
  <c r="I218" i="1" s="1"/>
  <c r="H218" i="1"/>
  <c r="D220" i="1" l="1"/>
  <c r="G219" i="1"/>
  <c r="F219" i="1"/>
  <c r="I219" i="1" s="1"/>
  <c r="H219" i="1"/>
  <c r="H220" i="1" l="1"/>
  <c r="G220" i="1"/>
  <c r="F220" i="1"/>
  <c r="I220" i="1" s="1"/>
  <c r="D221" i="1"/>
  <c r="H221" i="1" l="1"/>
  <c r="G221" i="1"/>
  <c r="F221" i="1"/>
  <c r="I221" i="1" s="1"/>
  <c r="D222" i="1"/>
  <c r="F222" i="1" l="1"/>
  <c r="I222" i="1" s="1"/>
  <c r="H222" i="1"/>
  <c r="G222" i="1"/>
  <c r="D223" i="1"/>
  <c r="H223" i="1" l="1"/>
  <c r="G223" i="1"/>
  <c r="F223" i="1"/>
  <c r="I223" i="1" s="1"/>
  <c r="D224" i="1"/>
  <c r="F224" i="1" l="1"/>
  <c r="I224" i="1" s="1"/>
  <c r="H224" i="1"/>
  <c r="D225" i="1"/>
  <c r="G224" i="1"/>
  <c r="G225" i="1" l="1"/>
  <c r="H225" i="1"/>
  <c r="F225" i="1"/>
  <c r="I225" i="1" s="1"/>
  <c r="D226" i="1"/>
  <c r="F226" i="1" l="1"/>
  <c r="I226" i="1" s="1"/>
  <c r="G226" i="1"/>
  <c r="D227" i="1"/>
  <c r="H226" i="1"/>
  <c r="G227" i="1" l="1"/>
  <c r="H227" i="1"/>
  <c r="F227" i="1"/>
  <c r="I227" i="1" s="1"/>
  <c r="D228" i="1"/>
  <c r="D229" i="1" l="1"/>
  <c r="F228" i="1"/>
  <c r="I228" i="1" s="1"/>
  <c r="G228" i="1"/>
  <c r="H228" i="1"/>
  <c r="G229" i="1" l="1"/>
  <c r="D230" i="1"/>
  <c r="F229" i="1"/>
  <c r="I229" i="1" s="1"/>
  <c r="H229" i="1"/>
  <c r="F230" i="1" l="1"/>
  <c r="I230" i="1" s="1"/>
  <c r="D231" i="1"/>
  <c r="H230" i="1"/>
  <c r="G230" i="1"/>
  <c r="G231" i="1" l="1"/>
  <c r="H231" i="1"/>
  <c r="F231" i="1"/>
  <c r="I231" i="1" s="1"/>
  <c r="D232" i="1"/>
  <c r="D233" i="1" l="1"/>
  <c r="G232" i="1"/>
  <c r="H232" i="1"/>
  <c r="F232" i="1"/>
  <c r="I232" i="1" s="1"/>
  <c r="D234" i="1" l="1"/>
  <c r="H233" i="1"/>
  <c r="G233" i="1"/>
  <c r="F233" i="1"/>
  <c r="I233" i="1" s="1"/>
  <c r="H234" i="1" l="1"/>
  <c r="G234" i="1"/>
  <c r="D235" i="1"/>
  <c r="F234" i="1"/>
  <c r="I234" i="1" s="1"/>
  <c r="G235" i="1" l="1"/>
  <c r="D236" i="1"/>
  <c r="H235" i="1"/>
  <c r="F235" i="1"/>
  <c r="I235" i="1" s="1"/>
  <c r="H236" i="1" l="1"/>
  <c r="D237" i="1"/>
  <c r="F236" i="1"/>
  <c r="I236" i="1" s="1"/>
  <c r="G236" i="1"/>
  <c r="H237" i="1" l="1"/>
  <c r="G237" i="1"/>
  <c r="F237" i="1"/>
  <c r="I237" i="1" s="1"/>
  <c r="D238" i="1"/>
  <c r="F238" i="1" l="1"/>
  <c r="I238" i="1" s="1"/>
  <c r="H238" i="1"/>
  <c r="G238" i="1"/>
  <c r="D239" i="1"/>
  <c r="H239" i="1" l="1"/>
  <c r="G239" i="1"/>
  <c r="D240" i="1"/>
  <c r="F239" i="1"/>
  <c r="I239" i="1" s="1"/>
  <c r="H240" i="1" l="1"/>
  <c r="G240" i="1"/>
  <c r="F240" i="1"/>
  <c r="I240" i="1" s="1"/>
  <c r="D241" i="1"/>
  <c r="G241" i="1" l="1"/>
  <c r="F241" i="1"/>
  <c r="I241" i="1" s="1"/>
  <c r="D242" i="1"/>
  <c r="H241" i="1"/>
  <c r="H242" i="1" l="1"/>
  <c r="D243" i="1"/>
  <c r="F242" i="1"/>
  <c r="I242" i="1" s="1"/>
  <c r="G242" i="1"/>
  <c r="D244" i="1" l="1"/>
  <c r="H243" i="1"/>
  <c r="G243" i="1"/>
  <c r="F243" i="1"/>
  <c r="I243" i="1" s="1"/>
  <c r="G244" i="1" l="1"/>
  <c r="F244" i="1"/>
  <c r="I244" i="1" s="1"/>
  <c r="D245" i="1"/>
  <c r="H244" i="1"/>
  <c r="G245" i="1" l="1"/>
  <c r="F245" i="1"/>
  <c r="I245" i="1" s="1"/>
  <c r="H245" i="1"/>
  <c r="D246" i="1"/>
  <c r="F246" i="1" l="1"/>
  <c r="I246" i="1" s="1"/>
  <c r="G246" i="1"/>
  <c r="D247" i="1"/>
  <c r="H246" i="1"/>
  <c r="F247" i="1" l="1"/>
  <c r="I247" i="1" s="1"/>
  <c r="H247" i="1"/>
  <c r="G247" i="1"/>
  <c r="D248" i="1"/>
  <c r="F248" i="1" l="1"/>
  <c r="I248" i="1" s="1"/>
  <c r="H248" i="1"/>
  <c r="G248" i="1"/>
  <c r="D249" i="1"/>
  <c r="H249" i="1" l="1"/>
  <c r="F249" i="1"/>
  <c r="I249" i="1" s="1"/>
  <c r="D250" i="1"/>
  <c r="G249" i="1"/>
  <c r="D251" i="1" l="1"/>
  <c r="G250" i="1"/>
  <c r="F250" i="1"/>
  <c r="I250" i="1" s="1"/>
  <c r="H250" i="1"/>
  <c r="F251" i="1" l="1"/>
  <c r="I251" i="1" s="1"/>
  <c r="D252" i="1"/>
  <c r="G251" i="1"/>
  <c r="H251" i="1"/>
  <c r="G252" i="1" l="1"/>
  <c r="H252" i="1"/>
  <c r="F252" i="1"/>
  <c r="I252" i="1" s="1"/>
  <c r="D253" i="1"/>
  <c r="H253" i="1" l="1"/>
  <c r="G253" i="1"/>
  <c r="F253" i="1"/>
  <c r="I253" i="1" s="1"/>
  <c r="D254" i="1"/>
  <c r="F254" i="1" l="1"/>
  <c r="I254" i="1" s="1"/>
  <c r="G254" i="1"/>
  <c r="D255" i="1"/>
  <c r="H254" i="1"/>
  <c r="F255" i="1" l="1"/>
  <c r="I255" i="1" s="1"/>
  <c r="D256" i="1"/>
  <c r="G255" i="1"/>
  <c r="H255" i="1"/>
  <c r="G256" i="1" l="1"/>
  <c r="H256" i="1"/>
  <c r="D257" i="1"/>
  <c r="F256" i="1"/>
  <c r="I256" i="1" s="1"/>
  <c r="G257" i="1" l="1"/>
  <c r="H257" i="1"/>
  <c r="F257" i="1"/>
  <c r="I257" i="1" s="1"/>
  <c r="D258" i="1"/>
  <c r="G258" i="1" l="1"/>
  <c r="D259" i="1"/>
  <c r="F258" i="1"/>
  <c r="I258" i="1" s="1"/>
  <c r="H258" i="1"/>
  <c r="F259" i="1" l="1"/>
  <c r="I259" i="1" s="1"/>
  <c r="H259" i="1"/>
  <c r="G259" i="1"/>
  <c r="D260" i="1"/>
  <c r="F260" i="1" l="1"/>
  <c r="I260" i="1" s="1"/>
  <c r="D261" i="1"/>
  <c r="H260" i="1"/>
  <c r="G260" i="1"/>
  <c r="D262" i="1" l="1"/>
  <c r="G261" i="1"/>
  <c r="F261" i="1"/>
  <c r="I261" i="1" s="1"/>
  <c r="H261" i="1"/>
  <c r="H262" i="1" l="1"/>
  <c r="D263" i="1"/>
  <c r="F262" i="1"/>
  <c r="I262" i="1" s="1"/>
  <c r="G262" i="1"/>
  <c r="H263" i="1" l="1"/>
  <c r="D264" i="1"/>
  <c r="G263" i="1"/>
  <c r="F263" i="1"/>
  <c r="I263" i="1" s="1"/>
  <c r="G264" i="1" l="1"/>
  <c r="H264" i="1"/>
  <c r="F264" i="1"/>
  <c r="I264" i="1" s="1"/>
  <c r="D265" i="1"/>
  <c r="G265" i="1" l="1"/>
  <c r="F265" i="1"/>
  <c r="I265" i="1" s="1"/>
  <c r="H265" i="1"/>
  <c r="D266" i="1"/>
  <c r="F266" i="1" l="1"/>
  <c r="I266" i="1" s="1"/>
  <c r="G266" i="1"/>
  <c r="D267" i="1"/>
  <c r="H266" i="1"/>
  <c r="G267" i="1" l="1"/>
  <c r="F267" i="1"/>
  <c r="I267" i="1" s="1"/>
  <c r="D268" i="1"/>
  <c r="H267" i="1"/>
  <c r="H268" i="1" l="1"/>
  <c r="F268" i="1"/>
  <c r="I268" i="1" s="1"/>
  <c r="D269" i="1"/>
  <c r="G268" i="1"/>
  <c r="F269" i="1" l="1"/>
  <c r="I269" i="1" s="1"/>
  <c r="H269" i="1"/>
  <c r="D270" i="1"/>
  <c r="G269" i="1"/>
  <c r="G270" i="1" l="1"/>
  <c r="F270" i="1"/>
  <c r="I270" i="1" s="1"/>
  <c r="H270" i="1"/>
  <c r="D271" i="1"/>
  <c r="F271" i="1" l="1"/>
  <c r="I271" i="1" s="1"/>
  <c r="G271" i="1"/>
  <c r="D272" i="1"/>
  <c r="H271" i="1"/>
  <c r="G272" i="1" l="1"/>
  <c r="H272" i="1"/>
  <c r="D273" i="1"/>
  <c r="F272" i="1"/>
  <c r="I272" i="1" s="1"/>
  <c r="F273" i="1" l="1"/>
  <c r="I273" i="1" s="1"/>
  <c r="G273" i="1"/>
  <c r="H273" i="1"/>
  <c r="D274" i="1"/>
  <c r="H274" i="1" l="1"/>
  <c r="G274" i="1"/>
  <c r="D275" i="1"/>
  <c r="F274" i="1"/>
  <c r="I274" i="1" s="1"/>
  <c r="H275" i="1" l="1"/>
  <c r="G275" i="1"/>
  <c r="F275" i="1"/>
  <c r="I275" i="1" s="1"/>
  <c r="D276" i="1"/>
  <c r="H276" i="1" l="1"/>
  <c r="F276" i="1"/>
  <c r="I276" i="1" s="1"/>
  <c r="D277" i="1"/>
  <c r="G276" i="1"/>
  <c r="H277" i="1" l="1"/>
  <c r="G277" i="1"/>
  <c r="F277" i="1"/>
  <c r="I277" i="1" s="1"/>
  <c r="D278" i="1"/>
  <c r="H278" i="1" l="1"/>
  <c r="G278" i="1"/>
  <c r="D279" i="1"/>
  <c r="F278" i="1"/>
  <c r="I278" i="1" s="1"/>
  <c r="G279" i="1" l="1"/>
  <c r="H279" i="1"/>
  <c r="F279" i="1"/>
  <c r="I279" i="1" s="1"/>
  <c r="D280" i="1"/>
  <c r="F280" i="1" l="1"/>
  <c r="I280" i="1" s="1"/>
  <c r="H280" i="1"/>
  <c r="D281" i="1"/>
  <c r="G280" i="1"/>
  <c r="G281" i="1" l="1"/>
  <c r="F281" i="1"/>
  <c r="I281" i="1" s="1"/>
  <c r="H281" i="1"/>
  <c r="D282" i="1"/>
  <c r="D283" i="1" l="1"/>
  <c r="H282" i="1"/>
  <c r="F282" i="1"/>
  <c r="I282" i="1" s="1"/>
  <c r="G282" i="1"/>
  <c r="G283" i="1" l="1"/>
  <c r="F283" i="1"/>
  <c r="I283" i="1" s="1"/>
  <c r="D284" i="1"/>
  <c r="H283" i="1"/>
  <c r="D285" i="1" l="1"/>
  <c r="F284" i="1"/>
  <c r="I284" i="1" s="1"/>
  <c r="H284" i="1"/>
  <c r="G284" i="1"/>
  <c r="G285" i="1" l="1"/>
  <c r="D286" i="1"/>
  <c r="H285" i="1"/>
  <c r="F285" i="1"/>
  <c r="I285" i="1" s="1"/>
  <c r="G286" i="1" l="1"/>
  <c r="H286" i="1"/>
  <c r="F286" i="1"/>
  <c r="I286" i="1" s="1"/>
  <c r="D287" i="1"/>
  <c r="H287" i="1" l="1"/>
  <c r="G287" i="1"/>
  <c r="F287" i="1"/>
  <c r="I287" i="1" s="1"/>
  <c r="D288" i="1"/>
  <c r="G288" i="1" l="1"/>
  <c r="F288" i="1"/>
  <c r="I288" i="1" s="1"/>
  <c r="D289" i="1"/>
  <c r="H288" i="1"/>
  <c r="H289" i="1" l="1"/>
  <c r="G289" i="1"/>
  <c r="D290" i="1"/>
  <c r="F289" i="1"/>
  <c r="I289" i="1" s="1"/>
  <c r="H290" i="1" l="1"/>
  <c r="D291" i="1"/>
  <c r="G290" i="1"/>
  <c r="F290" i="1"/>
  <c r="I290" i="1" s="1"/>
  <c r="G291" i="1" l="1"/>
  <c r="F291" i="1"/>
  <c r="I291" i="1" s="1"/>
  <c r="H291" i="1"/>
  <c r="D292" i="1"/>
  <c r="G292" i="1" l="1"/>
  <c r="F292" i="1"/>
  <c r="I292" i="1" s="1"/>
  <c r="D293" i="1"/>
  <c r="H292" i="1"/>
  <c r="G293" i="1" l="1"/>
  <c r="F293" i="1"/>
  <c r="I293" i="1" s="1"/>
  <c r="D294" i="1"/>
  <c r="H293" i="1"/>
  <c r="G294" i="1" l="1"/>
  <c r="F294" i="1"/>
  <c r="I294" i="1" s="1"/>
  <c r="H294" i="1"/>
  <c r="D295" i="1"/>
  <c r="H295" i="1" l="1"/>
  <c r="D296" i="1"/>
  <c r="F295" i="1"/>
  <c r="I295" i="1" s="1"/>
  <c r="G295" i="1"/>
  <c r="F296" i="1" l="1"/>
  <c r="I296" i="1" s="1"/>
  <c r="D297" i="1"/>
  <c r="G296" i="1"/>
  <c r="H296" i="1"/>
  <c r="H297" i="1" l="1"/>
  <c r="F297" i="1"/>
  <c r="I297" i="1" s="1"/>
  <c r="G297" i="1"/>
  <c r="D298" i="1"/>
  <c r="D299" i="1" l="1"/>
  <c r="G298" i="1"/>
  <c r="H298" i="1"/>
  <c r="F298" i="1"/>
  <c r="I298" i="1" s="1"/>
  <c r="D300" i="1" l="1"/>
  <c r="H299" i="1"/>
  <c r="F299" i="1"/>
  <c r="I299" i="1" s="1"/>
  <c r="G299" i="1"/>
  <c r="G300" i="1" l="1"/>
  <c r="F300" i="1"/>
  <c r="I300" i="1" s="1"/>
  <c r="H300" i="1"/>
  <c r="D301" i="1"/>
  <c r="H301" i="1" l="1"/>
  <c r="G301" i="1"/>
  <c r="F301" i="1"/>
  <c r="I301" i="1" s="1"/>
  <c r="D302" i="1"/>
  <c r="F302" i="1" l="1"/>
  <c r="I302" i="1" s="1"/>
  <c r="H302" i="1"/>
  <c r="D303" i="1"/>
  <c r="G302" i="1"/>
  <c r="G303" i="1" l="1"/>
  <c r="F303" i="1"/>
  <c r="I303" i="1" s="1"/>
  <c r="H303" i="1"/>
  <c r="D304" i="1"/>
  <c r="D305" i="1" l="1"/>
  <c r="H304" i="1"/>
  <c r="G304" i="1"/>
  <c r="F304" i="1"/>
  <c r="I304" i="1" s="1"/>
  <c r="H305" i="1" l="1"/>
  <c r="F305" i="1"/>
  <c r="I305" i="1" s="1"/>
  <c r="G305" i="1"/>
  <c r="D306" i="1"/>
  <c r="G306" i="1" l="1"/>
  <c r="F306" i="1"/>
  <c r="I306" i="1" s="1"/>
  <c r="H306" i="1"/>
  <c r="D307" i="1"/>
  <c r="H307" i="1" l="1"/>
  <c r="G307" i="1"/>
  <c r="D308" i="1"/>
  <c r="F307" i="1"/>
  <c r="I307" i="1" s="1"/>
  <c r="F308" i="1" l="1"/>
  <c r="I308" i="1" s="1"/>
  <c r="D309" i="1"/>
  <c r="H308" i="1"/>
  <c r="G308" i="1"/>
  <c r="H309" i="1" l="1"/>
  <c r="G309" i="1"/>
  <c r="F309" i="1"/>
  <c r="I309" i="1" s="1"/>
  <c r="D310" i="1"/>
  <c r="G310" i="1" l="1"/>
  <c r="H310" i="1"/>
  <c r="F310" i="1"/>
  <c r="I310" i="1" s="1"/>
  <c r="D311" i="1"/>
  <c r="H311" i="1" l="1"/>
  <c r="F311" i="1"/>
  <c r="I311" i="1" s="1"/>
  <c r="G311" i="1"/>
  <c r="D312" i="1"/>
  <c r="G312" i="1" l="1"/>
  <c r="F312" i="1"/>
  <c r="I312" i="1" s="1"/>
  <c r="H312" i="1"/>
  <c r="D313" i="1"/>
  <c r="D314" i="1" l="1"/>
  <c r="H313" i="1"/>
  <c r="F313" i="1"/>
  <c r="I313" i="1" s="1"/>
  <c r="G313" i="1"/>
  <c r="G314" i="1" l="1"/>
  <c r="D315" i="1"/>
  <c r="H314" i="1"/>
  <c r="F314" i="1"/>
  <c r="I314" i="1" s="1"/>
  <c r="F315" i="1" l="1"/>
  <c r="I315" i="1" s="1"/>
  <c r="H315" i="1"/>
  <c r="G315" i="1"/>
  <c r="D316" i="1"/>
  <c r="F316" i="1" l="1"/>
  <c r="I316" i="1" s="1"/>
  <c r="H316" i="1"/>
  <c r="G316" i="1"/>
  <c r="D317" i="1"/>
  <c r="D318" i="1" l="1"/>
  <c r="H317" i="1"/>
  <c r="F317" i="1"/>
  <c r="I317" i="1" s="1"/>
  <c r="G317" i="1"/>
  <c r="H318" i="1" l="1"/>
  <c r="G318" i="1"/>
  <c r="F318" i="1"/>
  <c r="I318" i="1" s="1"/>
  <c r="D319" i="1"/>
  <c r="F319" i="1" l="1"/>
  <c r="I319" i="1" s="1"/>
  <c r="H319" i="1"/>
  <c r="G319" i="1"/>
  <c r="D320" i="1"/>
  <c r="G320" i="1" l="1"/>
  <c r="F320" i="1"/>
  <c r="I320" i="1" s="1"/>
  <c r="D321" i="1"/>
  <c r="H320" i="1"/>
  <c r="G321" i="1" l="1"/>
  <c r="H321" i="1"/>
  <c r="F321" i="1"/>
  <c r="I321" i="1" s="1"/>
  <c r="D322" i="1"/>
  <c r="G322" i="1" l="1"/>
  <c r="F322" i="1"/>
  <c r="I322" i="1" s="1"/>
  <c r="H322" i="1"/>
  <c r="D323" i="1"/>
  <c r="G323" i="1" l="1"/>
  <c r="H323" i="1"/>
  <c r="D324" i="1"/>
  <c r="F323" i="1"/>
  <c r="I323" i="1" s="1"/>
  <c r="F324" i="1" l="1"/>
  <c r="I324" i="1" s="1"/>
  <c r="D325" i="1"/>
  <c r="G324" i="1"/>
  <c r="H324" i="1"/>
  <c r="G325" i="1" l="1"/>
  <c r="F325" i="1"/>
  <c r="I325" i="1" s="1"/>
  <c r="D326" i="1"/>
  <c r="H325" i="1"/>
  <c r="D327" i="1" l="1"/>
  <c r="H326" i="1"/>
  <c r="G326" i="1"/>
  <c r="F326" i="1"/>
  <c r="I326" i="1" s="1"/>
  <c r="H327" i="1" l="1"/>
  <c r="D328" i="1"/>
  <c r="G327" i="1"/>
  <c r="F327" i="1"/>
  <c r="I327" i="1" s="1"/>
  <c r="G328" i="1" l="1"/>
  <c r="F328" i="1"/>
  <c r="I328" i="1" s="1"/>
  <c r="D329" i="1"/>
  <c r="H328" i="1"/>
  <c r="G329" i="1" l="1"/>
  <c r="F329" i="1"/>
  <c r="I329" i="1" s="1"/>
  <c r="D330" i="1"/>
  <c r="H329" i="1"/>
  <c r="H330" i="1" l="1"/>
  <c r="G330" i="1"/>
  <c r="F330" i="1"/>
  <c r="I330" i="1" s="1"/>
  <c r="D331" i="1"/>
  <c r="H331" i="1" l="1"/>
  <c r="F331" i="1"/>
  <c r="I331" i="1" s="1"/>
  <c r="D332" i="1"/>
  <c r="G331" i="1"/>
  <c r="H332" i="1" l="1"/>
  <c r="G332" i="1"/>
  <c r="F332" i="1"/>
  <c r="I332" i="1" s="1"/>
  <c r="D333" i="1"/>
  <c r="H333" i="1" l="1"/>
  <c r="G333" i="1"/>
  <c r="F333" i="1"/>
  <c r="I333" i="1" s="1"/>
  <c r="D334" i="1"/>
  <c r="H334" i="1" l="1"/>
  <c r="G334" i="1"/>
  <c r="F334" i="1"/>
  <c r="I334" i="1" s="1"/>
  <c r="D335" i="1"/>
  <c r="H335" i="1" l="1"/>
  <c r="F335" i="1"/>
  <c r="I335" i="1" s="1"/>
  <c r="D336" i="1"/>
  <c r="G335" i="1"/>
  <c r="F336" i="1" l="1"/>
  <c r="I336" i="1" s="1"/>
  <c r="G336" i="1"/>
  <c r="H336" i="1"/>
  <c r="D337" i="1"/>
  <c r="D338" i="1" l="1"/>
  <c r="F337" i="1"/>
  <c r="I337" i="1" s="1"/>
  <c r="G337" i="1"/>
  <c r="H337" i="1"/>
  <c r="G338" i="1" l="1"/>
  <c r="H338" i="1"/>
  <c r="D339" i="1"/>
  <c r="F338" i="1"/>
  <c r="I338" i="1" s="1"/>
  <c r="F339" i="1" l="1"/>
  <c r="I339" i="1" s="1"/>
  <c r="D340" i="1"/>
  <c r="H339" i="1"/>
  <c r="G339" i="1"/>
  <c r="F340" i="1" l="1"/>
  <c r="I340" i="1" s="1"/>
  <c r="H340" i="1"/>
  <c r="D341" i="1"/>
  <c r="G340" i="1"/>
  <c r="D342" i="1" l="1"/>
  <c r="G341" i="1"/>
  <c r="F341" i="1"/>
  <c r="I341" i="1" s="1"/>
  <c r="H341" i="1"/>
  <c r="F342" i="1" l="1"/>
  <c r="I342" i="1" s="1"/>
  <c r="H342" i="1"/>
  <c r="D343" i="1"/>
  <c r="G342" i="1"/>
  <c r="F343" i="1" l="1"/>
  <c r="I343" i="1" s="1"/>
  <c r="H343" i="1"/>
  <c r="G343" i="1"/>
  <c r="D344" i="1"/>
  <c r="G344" i="1" l="1"/>
  <c r="F344" i="1"/>
  <c r="I344" i="1" s="1"/>
  <c r="H344" i="1"/>
  <c r="D345" i="1"/>
  <c r="G345" i="1" l="1"/>
  <c r="H345" i="1"/>
  <c r="F345" i="1"/>
  <c r="I345" i="1" s="1"/>
  <c r="D346" i="1"/>
  <c r="H346" i="1" l="1"/>
  <c r="D347" i="1"/>
  <c r="G346" i="1"/>
  <c r="F346" i="1"/>
  <c r="I346" i="1" s="1"/>
  <c r="D348" i="1" l="1"/>
  <c r="H347" i="1"/>
  <c r="F347" i="1"/>
  <c r="I347" i="1" s="1"/>
  <c r="G347" i="1"/>
  <c r="F348" i="1" l="1"/>
  <c r="I348" i="1" s="1"/>
  <c r="H348" i="1"/>
  <c r="D349" i="1"/>
  <c r="G348" i="1"/>
  <c r="G349" i="1" l="1"/>
  <c r="H349" i="1"/>
  <c r="F349" i="1"/>
  <c r="I349" i="1" s="1"/>
  <c r="D350" i="1"/>
  <c r="H350" i="1" l="1"/>
  <c r="F350" i="1"/>
  <c r="I350" i="1" s="1"/>
  <c r="G350" i="1"/>
  <c r="D351" i="1"/>
  <c r="G351" i="1" l="1"/>
  <c r="H351" i="1"/>
  <c r="F351" i="1"/>
  <c r="I351" i="1" s="1"/>
  <c r="D352" i="1"/>
  <c r="H352" i="1" l="1"/>
  <c r="F352" i="1"/>
  <c r="I352" i="1" s="1"/>
  <c r="D353" i="1"/>
  <c r="G352" i="1"/>
  <c r="G353" i="1" l="1"/>
  <c r="H353" i="1"/>
  <c r="F353" i="1"/>
  <c r="I353" i="1" s="1"/>
  <c r="D354" i="1"/>
  <c r="G354" i="1" l="1"/>
  <c r="F354" i="1"/>
  <c r="I354" i="1" s="1"/>
  <c r="D355" i="1"/>
  <c r="H354" i="1"/>
  <c r="D356" i="1" l="1"/>
  <c r="H355" i="1"/>
  <c r="G355" i="1"/>
  <c r="F355" i="1"/>
  <c r="I355" i="1" s="1"/>
  <c r="H356" i="1" l="1"/>
  <c r="F356" i="1"/>
  <c r="I356" i="1" s="1"/>
  <c r="G356" i="1"/>
  <c r="D357" i="1"/>
  <c r="G357" i="1" l="1"/>
  <c r="F357" i="1"/>
  <c r="I357" i="1" s="1"/>
  <c r="D358" i="1"/>
  <c r="H357" i="1"/>
  <c r="H358" i="1" l="1"/>
  <c r="G358" i="1"/>
  <c r="D359" i="1"/>
  <c r="F358" i="1"/>
  <c r="I358" i="1" s="1"/>
  <c r="G359" i="1" l="1"/>
  <c r="D360" i="1"/>
  <c r="H359" i="1"/>
  <c r="F359" i="1"/>
  <c r="I359" i="1" s="1"/>
  <c r="H360" i="1" l="1"/>
  <c r="G360" i="1"/>
  <c r="F360" i="1"/>
  <c r="I360" i="1" s="1"/>
  <c r="D361" i="1"/>
  <c r="H361" i="1" l="1"/>
  <c r="G361" i="1"/>
  <c r="D362" i="1"/>
  <c r="F361" i="1"/>
  <c r="I361" i="1" s="1"/>
  <c r="H362" i="1" l="1"/>
  <c r="G362" i="1"/>
  <c r="F362" i="1"/>
  <c r="I362" i="1" s="1"/>
  <c r="D363" i="1"/>
  <c r="H363" i="1" l="1"/>
  <c r="D364" i="1"/>
  <c r="G363" i="1"/>
  <c r="F363" i="1"/>
  <c r="I363" i="1" s="1"/>
  <c r="F364" i="1" l="1"/>
  <c r="I364" i="1" s="1"/>
  <c r="G364" i="1"/>
  <c r="D365" i="1"/>
  <c r="H364" i="1"/>
  <c r="F365" i="1" l="1"/>
  <c r="I365" i="1" s="1"/>
  <c r="G365" i="1"/>
  <c r="D366" i="1"/>
  <c r="H365" i="1"/>
  <c r="F366" i="1" l="1"/>
  <c r="I366" i="1" s="1"/>
  <c r="G366" i="1"/>
  <c r="D367" i="1"/>
  <c r="H366" i="1"/>
  <c r="G367" i="1" l="1"/>
  <c r="D368" i="1"/>
  <c r="H367" i="1"/>
  <c r="F367" i="1"/>
  <c r="I367" i="1" s="1"/>
  <c r="H368" i="1" l="1"/>
  <c r="D369" i="1"/>
  <c r="F368" i="1"/>
  <c r="I368" i="1" s="1"/>
  <c r="G368" i="1"/>
  <c r="F369" i="1" l="1"/>
  <c r="I369" i="1" s="1"/>
  <c r="D370" i="1"/>
  <c r="H369" i="1"/>
  <c r="G369" i="1"/>
  <c r="F370" i="1" l="1"/>
  <c r="I370" i="1" s="1"/>
  <c r="G370" i="1"/>
  <c r="D371" i="1"/>
  <c r="H370" i="1"/>
  <c r="F371" i="1" l="1"/>
  <c r="I371" i="1" s="1"/>
  <c r="H371" i="1"/>
  <c r="G371" i="1"/>
  <c r="D372" i="1"/>
  <c r="F372" i="1" l="1"/>
  <c r="I372" i="1" s="1"/>
  <c r="H372" i="1"/>
  <c r="G372" i="1"/>
  <c r="D373" i="1"/>
  <c r="H373" i="1" l="1"/>
  <c r="D374" i="1"/>
  <c r="F373" i="1"/>
  <c r="I373" i="1" s="1"/>
  <c r="G373" i="1"/>
  <c r="F374" i="1" l="1"/>
  <c r="I374" i="1" s="1"/>
  <c r="G374" i="1"/>
  <c r="D375" i="1"/>
  <c r="H374" i="1"/>
  <c r="G375" i="1" l="1"/>
  <c r="F375" i="1"/>
  <c r="I375" i="1" s="1"/>
  <c r="D376" i="1"/>
  <c r="H375" i="1"/>
  <c r="H376" i="1" l="1"/>
  <c r="F376" i="1"/>
  <c r="I376" i="1" s="1"/>
  <c r="D377" i="1"/>
  <c r="G376" i="1"/>
  <c r="F377" i="1" l="1"/>
  <c r="I377" i="1" s="1"/>
  <c r="G377" i="1"/>
  <c r="H377" i="1"/>
  <c r="D378" i="1"/>
  <c r="G378" i="1" l="1"/>
  <c r="F378" i="1"/>
  <c r="I378" i="1" s="1"/>
  <c r="D379" i="1"/>
  <c r="H378" i="1"/>
  <c r="F379" i="1" l="1"/>
  <c r="I379" i="1" s="1"/>
  <c r="H379" i="1"/>
  <c r="G379" i="1"/>
  <c r="D380" i="1"/>
  <c r="G380" i="1" l="1"/>
  <c r="F380" i="1"/>
  <c r="I380" i="1" s="1"/>
  <c r="D381" i="1"/>
  <c r="H380" i="1"/>
  <c r="H381" i="1" l="1"/>
  <c r="F381" i="1"/>
  <c r="I381" i="1" s="1"/>
  <c r="D382" i="1"/>
  <c r="G381" i="1"/>
  <c r="G382" i="1" l="1"/>
  <c r="F382" i="1"/>
  <c r="I382" i="1" s="1"/>
  <c r="H382" i="1"/>
  <c r="D383" i="1"/>
  <c r="G383" i="1" l="1"/>
  <c r="H383" i="1"/>
  <c r="D384" i="1"/>
  <c r="F383" i="1"/>
  <c r="I383" i="1" s="1"/>
  <c r="H384" i="1" l="1"/>
  <c r="G384" i="1"/>
  <c r="F384" i="1"/>
  <c r="I384" i="1" s="1"/>
  <c r="D385" i="1"/>
  <c r="F385" i="1" l="1"/>
  <c r="I385" i="1" s="1"/>
  <c r="G385" i="1"/>
  <c r="D386" i="1"/>
  <c r="H385" i="1"/>
  <c r="F386" i="1" l="1"/>
  <c r="I386" i="1" s="1"/>
  <c r="H386" i="1"/>
  <c r="G386" i="1"/>
  <c r="D387" i="1"/>
  <c r="H387" i="1" l="1"/>
  <c r="F387" i="1"/>
  <c r="I387" i="1" s="1"/>
  <c r="D388" i="1"/>
  <c r="G387" i="1"/>
  <c r="H388" i="1" l="1"/>
  <c r="F388" i="1"/>
  <c r="I388" i="1" s="1"/>
  <c r="D389" i="1"/>
  <c r="G388" i="1"/>
  <c r="H389" i="1" l="1"/>
  <c r="G389" i="1"/>
  <c r="F389" i="1"/>
  <c r="I389" i="1" s="1"/>
  <c r="D390" i="1"/>
  <c r="D391" i="1" l="1"/>
  <c r="F390" i="1"/>
  <c r="I390" i="1" s="1"/>
  <c r="H390" i="1"/>
  <c r="G390" i="1"/>
  <c r="H391" i="1" l="1"/>
  <c r="F391" i="1"/>
  <c r="I391" i="1" s="1"/>
  <c r="G391" i="1"/>
  <c r="D392" i="1"/>
  <c r="F392" i="1" l="1"/>
  <c r="I392" i="1" s="1"/>
  <c r="D393" i="1"/>
  <c r="H392" i="1"/>
  <c r="G392" i="1"/>
  <c r="G393" i="1" l="1"/>
  <c r="F393" i="1"/>
  <c r="I393" i="1" s="1"/>
  <c r="H393" i="1"/>
  <c r="D394" i="1"/>
  <c r="H394" i="1" l="1"/>
  <c r="F394" i="1"/>
  <c r="I394" i="1" s="1"/>
  <c r="G394" i="1"/>
  <c r="D395" i="1"/>
  <c r="G395" i="1" l="1"/>
  <c r="F395" i="1"/>
  <c r="I395" i="1" s="1"/>
  <c r="D396" i="1"/>
  <c r="H395" i="1"/>
  <c r="F396" i="1" l="1"/>
  <c r="I396" i="1" s="1"/>
  <c r="H396" i="1"/>
  <c r="D397" i="1"/>
  <c r="G396" i="1"/>
  <c r="H397" i="1" l="1"/>
  <c r="F397" i="1"/>
  <c r="I397" i="1" s="1"/>
  <c r="G397" i="1"/>
  <c r="D398" i="1"/>
  <c r="F398" i="1" l="1"/>
  <c r="I398" i="1" s="1"/>
  <c r="D399" i="1"/>
  <c r="G398" i="1"/>
  <c r="H398" i="1"/>
  <c r="H399" i="1" l="1"/>
  <c r="G399" i="1"/>
  <c r="D400" i="1"/>
  <c r="F399" i="1"/>
  <c r="I399" i="1" s="1"/>
  <c r="G400" i="1" l="1"/>
  <c r="D401" i="1"/>
  <c r="H400" i="1"/>
  <c r="F400" i="1"/>
  <c r="I400" i="1" s="1"/>
  <c r="H401" i="1" l="1"/>
  <c r="G401" i="1"/>
  <c r="D402" i="1"/>
  <c r="F401" i="1"/>
  <c r="I401" i="1" s="1"/>
  <c r="F402" i="1" l="1"/>
  <c r="I402" i="1" s="1"/>
  <c r="G402" i="1"/>
  <c r="D403" i="1"/>
  <c r="H402" i="1"/>
  <c r="F403" i="1" l="1"/>
  <c r="I403" i="1" s="1"/>
  <c r="D404" i="1"/>
  <c r="H403" i="1"/>
  <c r="G403" i="1"/>
  <c r="H404" i="1" l="1"/>
  <c r="G404" i="1"/>
  <c r="F404" i="1"/>
  <c r="I404" i="1" s="1"/>
  <c r="D405" i="1"/>
  <c r="F405" i="1" l="1"/>
  <c r="I405" i="1" s="1"/>
  <c r="G405" i="1"/>
  <c r="D406" i="1"/>
  <c r="H405" i="1"/>
  <c r="F406" i="1" l="1"/>
  <c r="I406" i="1" s="1"/>
  <c r="H406" i="1"/>
  <c r="D407" i="1"/>
  <c r="G406" i="1"/>
  <c r="G407" i="1" l="1"/>
  <c r="H407" i="1"/>
  <c r="F407" i="1"/>
  <c r="I407" i="1" s="1"/>
  <c r="D408" i="1"/>
  <c r="H408" i="1" l="1"/>
  <c r="G408" i="1"/>
  <c r="F408" i="1"/>
  <c r="I408" i="1" s="1"/>
  <c r="D409" i="1"/>
  <c r="F409" i="1" l="1"/>
  <c r="I409" i="1" s="1"/>
  <c r="G409" i="1"/>
  <c r="D410" i="1"/>
  <c r="H409" i="1"/>
  <c r="G410" i="1" l="1"/>
  <c r="F410" i="1"/>
  <c r="I410" i="1" s="1"/>
  <c r="D411" i="1"/>
  <c r="H410" i="1"/>
  <c r="H411" i="1" l="1"/>
  <c r="G411" i="1"/>
  <c r="D412" i="1"/>
  <c r="F411" i="1"/>
  <c r="I411" i="1" s="1"/>
  <c r="G412" i="1" l="1"/>
  <c r="D413" i="1"/>
  <c r="H412" i="1"/>
  <c r="F412" i="1"/>
  <c r="I412" i="1" s="1"/>
  <c r="H413" i="1" l="1"/>
  <c r="F413" i="1"/>
  <c r="I413" i="1" s="1"/>
  <c r="D414" i="1"/>
  <c r="G413" i="1"/>
  <c r="F414" i="1" l="1"/>
  <c r="I414" i="1" s="1"/>
  <c r="D415" i="1"/>
  <c r="H414" i="1"/>
  <c r="G414" i="1"/>
  <c r="F415" i="1" l="1"/>
  <c r="I415" i="1" s="1"/>
  <c r="D416" i="1"/>
  <c r="H415" i="1"/>
  <c r="G415" i="1"/>
  <c r="G416" i="1" l="1"/>
  <c r="H416" i="1"/>
  <c r="D417" i="1"/>
  <c r="F416" i="1"/>
  <c r="I416" i="1" s="1"/>
  <c r="F417" i="1" l="1"/>
  <c r="I417" i="1" s="1"/>
  <c r="D418" i="1"/>
  <c r="H417" i="1"/>
  <c r="G417" i="1"/>
  <c r="H418" i="1" l="1"/>
  <c r="G418" i="1"/>
  <c r="F418" i="1"/>
  <c r="I418" i="1" s="1"/>
  <c r="D419" i="1"/>
  <c r="G419" i="1" l="1"/>
  <c r="D420" i="1"/>
  <c r="F419" i="1"/>
  <c r="I419" i="1" s="1"/>
  <c r="H419" i="1"/>
  <c r="F420" i="1" l="1"/>
  <c r="I420" i="1" s="1"/>
  <c r="G420" i="1"/>
  <c r="H420" i="1"/>
  <c r="D421" i="1"/>
  <c r="G421" i="1" l="1"/>
  <c r="F421" i="1"/>
  <c r="I421" i="1" s="1"/>
  <c r="D422" i="1"/>
  <c r="H421" i="1"/>
  <c r="H422" i="1" l="1"/>
  <c r="G422" i="1"/>
  <c r="F422" i="1"/>
  <c r="I422" i="1" s="1"/>
  <c r="D423" i="1"/>
  <c r="F423" i="1" l="1"/>
  <c r="I423" i="1" s="1"/>
  <c r="D424" i="1"/>
  <c r="G423" i="1"/>
  <c r="H423" i="1"/>
  <c r="G424" i="1" l="1"/>
  <c r="F424" i="1"/>
  <c r="I424" i="1" s="1"/>
  <c r="H424" i="1"/>
  <c r="D425" i="1"/>
  <c r="H425" i="1" l="1"/>
  <c r="G425" i="1"/>
  <c r="F425" i="1"/>
  <c r="I425" i="1" s="1"/>
  <c r="D426" i="1"/>
  <c r="H426" i="1" l="1"/>
  <c r="G426" i="1"/>
  <c r="F426" i="1"/>
  <c r="I426" i="1" s="1"/>
  <c r="D427" i="1"/>
  <c r="G427" i="1" l="1"/>
  <c r="D428" i="1"/>
  <c r="H427" i="1"/>
  <c r="F427" i="1"/>
  <c r="I427" i="1" s="1"/>
  <c r="F428" i="1" l="1"/>
  <c r="I428" i="1" s="1"/>
  <c r="G428" i="1"/>
  <c r="H428" i="1"/>
  <c r="D429" i="1"/>
  <c r="H429" i="1" l="1"/>
  <c r="F429" i="1"/>
  <c r="I429" i="1" s="1"/>
  <c r="D430" i="1"/>
  <c r="G429" i="1"/>
  <c r="H430" i="1" l="1"/>
  <c r="F430" i="1"/>
  <c r="I430" i="1" s="1"/>
  <c r="D431" i="1"/>
  <c r="G430" i="1"/>
  <c r="H431" i="1" l="1"/>
  <c r="F431" i="1"/>
  <c r="I431" i="1" s="1"/>
  <c r="D432" i="1"/>
  <c r="G431" i="1"/>
  <c r="F432" i="1" l="1"/>
  <c r="I432" i="1" s="1"/>
  <c r="H432" i="1"/>
  <c r="G432" i="1"/>
  <c r="D433" i="1"/>
  <c r="H433" i="1" l="1"/>
  <c r="G433" i="1"/>
  <c r="F433" i="1"/>
  <c r="I433" i="1" s="1"/>
  <c r="D434" i="1"/>
  <c r="H434" i="1" l="1"/>
  <c r="F434" i="1"/>
  <c r="I434" i="1" s="1"/>
  <c r="G434" i="1"/>
  <c r="D435" i="1"/>
  <c r="H435" i="1" l="1"/>
  <c r="F435" i="1"/>
  <c r="I435" i="1" s="1"/>
  <c r="D436" i="1"/>
  <c r="G435" i="1"/>
  <c r="G436" i="1" l="1"/>
  <c r="F436" i="1"/>
  <c r="I436" i="1" s="1"/>
  <c r="D437" i="1"/>
  <c r="H436" i="1"/>
  <c r="F437" i="1" l="1"/>
  <c r="I437" i="1" s="1"/>
  <c r="D438" i="1"/>
  <c r="H437" i="1"/>
  <c r="G437" i="1"/>
  <c r="F438" i="1" l="1"/>
  <c r="I438" i="1" s="1"/>
  <c r="H438" i="1"/>
  <c r="D439" i="1"/>
  <c r="G438" i="1"/>
  <c r="G439" i="1" l="1"/>
  <c r="F439" i="1"/>
  <c r="I439" i="1" s="1"/>
  <c r="H439" i="1"/>
  <c r="D440" i="1"/>
  <c r="G440" i="1" l="1"/>
  <c r="D441" i="1"/>
  <c r="H440" i="1"/>
  <c r="F440" i="1"/>
  <c r="I440" i="1" s="1"/>
  <c r="F441" i="1" l="1"/>
  <c r="I441" i="1" s="1"/>
  <c r="G441" i="1"/>
  <c r="D442" i="1"/>
  <c r="H441" i="1"/>
  <c r="H442" i="1" l="1"/>
  <c r="G442" i="1"/>
  <c r="F442" i="1"/>
  <c r="I442" i="1" s="1"/>
  <c r="D443" i="1"/>
  <c r="H443" i="1" l="1"/>
  <c r="D444" i="1"/>
  <c r="F443" i="1"/>
  <c r="I443" i="1" s="1"/>
  <c r="G443" i="1"/>
  <c r="H444" i="1" l="1"/>
  <c r="F444" i="1"/>
  <c r="I444" i="1" s="1"/>
  <c r="D445" i="1"/>
  <c r="G444" i="1"/>
  <c r="G445" i="1" l="1"/>
  <c r="H445" i="1"/>
  <c r="D446" i="1"/>
  <c r="F445" i="1"/>
  <c r="I445" i="1" s="1"/>
  <c r="H446" i="1" l="1"/>
  <c r="G446" i="1"/>
  <c r="F446" i="1"/>
  <c r="I446" i="1" s="1"/>
  <c r="D447" i="1"/>
  <c r="G447" i="1" l="1"/>
  <c r="F447" i="1"/>
  <c r="I447" i="1" s="1"/>
  <c r="D448" i="1"/>
  <c r="H447" i="1"/>
  <c r="G448" i="1" l="1"/>
  <c r="H448" i="1"/>
  <c r="D449" i="1"/>
  <c r="F448" i="1"/>
  <c r="I448" i="1" s="1"/>
  <c r="G449" i="1" l="1"/>
  <c r="F449" i="1"/>
  <c r="I449" i="1" s="1"/>
  <c r="D450" i="1"/>
  <c r="H449" i="1"/>
  <c r="F450" i="1" l="1"/>
  <c r="I450" i="1" s="1"/>
  <c r="D451" i="1"/>
  <c r="H450" i="1"/>
  <c r="G450" i="1"/>
  <c r="H451" i="1" l="1"/>
  <c r="G451" i="1"/>
  <c r="F451" i="1"/>
  <c r="I451" i="1" s="1"/>
  <c r="D452" i="1"/>
  <c r="G452" i="1" l="1"/>
  <c r="D453" i="1"/>
  <c r="F452" i="1"/>
  <c r="I452" i="1" s="1"/>
  <c r="H452" i="1"/>
  <c r="G453" i="1" l="1"/>
  <c r="H453" i="1"/>
  <c r="F453" i="1"/>
  <c r="I453" i="1" s="1"/>
  <c r="D454" i="1"/>
  <c r="G454" i="1" l="1"/>
  <c r="H454" i="1"/>
  <c r="D455" i="1"/>
  <c r="F454" i="1"/>
  <c r="I454" i="1" s="1"/>
  <c r="G455" i="1" l="1"/>
  <c r="H455" i="1"/>
  <c r="F455" i="1"/>
  <c r="I455" i="1" s="1"/>
  <c r="D456" i="1"/>
  <c r="G456" i="1" l="1"/>
  <c r="F456" i="1"/>
  <c r="I456" i="1" s="1"/>
  <c r="D457" i="1"/>
  <c r="H456" i="1"/>
  <c r="H457" i="1" l="1"/>
  <c r="F457" i="1"/>
  <c r="I457" i="1" s="1"/>
  <c r="G457" i="1"/>
  <c r="D458" i="1"/>
  <c r="G458" i="1" l="1"/>
  <c r="F458" i="1"/>
  <c r="I458" i="1" s="1"/>
  <c r="D459" i="1"/>
  <c r="H458" i="1"/>
  <c r="H459" i="1" l="1"/>
  <c r="F459" i="1"/>
  <c r="I459" i="1" s="1"/>
  <c r="D460" i="1"/>
  <c r="G459" i="1"/>
  <c r="F460" i="1" l="1"/>
  <c r="I460" i="1" s="1"/>
  <c r="D461" i="1"/>
  <c r="G460" i="1"/>
  <c r="H460" i="1"/>
  <c r="D462" i="1" l="1"/>
  <c r="G461" i="1"/>
  <c r="F461" i="1"/>
  <c r="I461" i="1" s="1"/>
  <c r="H461" i="1"/>
  <c r="H462" i="1" l="1"/>
  <c r="G462" i="1"/>
  <c r="F462" i="1"/>
  <c r="I462" i="1" s="1"/>
  <c r="D463" i="1"/>
  <c r="G463" i="1" l="1"/>
  <c r="F463" i="1"/>
  <c r="I463" i="1" s="1"/>
  <c r="D464" i="1"/>
  <c r="H463" i="1"/>
  <c r="G464" i="1" l="1"/>
  <c r="H464" i="1"/>
  <c r="F464" i="1"/>
  <c r="I464" i="1" s="1"/>
  <c r="D465" i="1"/>
  <c r="H465" i="1" l="1"/>
  <c r="G465" i="1"/>
  <c r="F465" i="1"/>
  <c r="I465" i="1" s="1"/>
  <c r="D466" i="1"/>
  <c r="H466" i="1" l="1"/>
  <c r="F466" i="1"/>
  <c r="I466" i="1" s="1"/>
  <c r="G466" i="1"/>
  <c r="D467" i="1"/>
  <c r="F467" i="1" l="1"/>
  <c r="I467" i="1" s="1"/>
  <c r="H467" i="1"/>
  <c r="G467" i="1"/>
  <c r="D468" i="1"/>
  <c r="H468" i="1" l="1"/>
  <c r="G468" i="1"/>
  <c r="D469" i="1"/>
  <c r="F468" i="1"/>
  <c r="I468" i="1" s="1"/>
  <c r="F469" i="1" l="1"/>
  <c r="I469" i="1" s="1"/>
  <c r="H469" i="1"/>
  <c r="D470" i="1"/>
  <c r="G469" i="1"/>
  <c r="F470" i="1" l="1"/>
  <c r="I470" i="1" s="1"/>
  <c r="H470" i="1"/>
  <c r="D471" i="1"/>
  <c r="G470" i="1"/>
  <c r="G471" i="1" l="1"/>
  <c r="D472" i="1"/>
  <c r="H471" i="1"/>
  <c r="F471" i="1"/>
  <c r="I471" i="1" s="1"/>
  <c r="H472" i="1" l="1"/>
  <c r="F472" i="1"/>
  <c r="I472" i="1" s="1"/>
  <c r="G472" i="1"/>
  <c r="D473" i="1"/>
  <c r="H473" i="1" l="1"/>
  <c r="F473" i="1"/>
  <c r="I473" i="1" s="1"/>
  <c r="G473" i="1"/>
  <c r="D474" i="1"/>
  <c r="F474" i="1" l="1"/>
  <c r="I474" i="1" s="1"/>
  <c r="H474" i="1"/>
  <c r="D475" i="1"/>
  <c r="G474" i="1"/>
  <c r="G475" i="1" l="1"/>
  <c r="D476" i="1"/>
  <c r="F475" i="1"/>
  <c r="I475" i="1" s="1"/>
  <c r="H475" i="1"/>
  <c r="G476" i="1" l="1"/>
  <c r="D477" i="1"/>
  <c r="F476" i="1"/>
  <c r="I476" i="1" s="1"/>
  <c r="H476" i="1"/>
  <c r="F477" i="1" l="1"/>
  <c r="I477" i="1" s="1"/>
  <c r="G477" i="1"/>
  <c r="D478" i="1"/>
  <c r="H477" i="1"/>
  <c r="F478" i="1" l="1"/>
  <c r="I478" i="1" s="1"/>
  <c r="D479" i="1"/>
  <c r="H478" i="1"/>
  <c r="G478" i="1"/>
  <c r="D480" i="1" l="1"/>
  <c r="G479" i="1"/>
  <c r="F479" i="1"/>
  <c r="I479" i="1" s="1"/>
  <c r="H479" i="1"/>
  <c r="H480" i="1" l="1"/>
  <c r="D481" i="1"/>
  <c r="F480" i="1"/>
  <c r="I480" i="1" s="1"/>
  <c r="G480" i="1"/>
  <c r="H481" i="1" l="1"/>
  <c r="F481" i="1"/>
  <c r="I481" i="1" s="1"/>
  <c r="G481" i="1"/>
  <c r="D482" i="1"/>
  <c r="H482" i="1" l="1"/>
  <c r="G482" i="1"/>
  <c r="D483" i="1"/>
  <c r="F482" i="1"/>
  <c r="I482" i="1" s="1"/>
  <c r="G483" i="1" l="1"/>
  <c r="D484" i="1"/>
  <c r="F483" i="1"/>
  <c r="I483" i="1" s="1"/>
  <c r="H483" i="1"/>
  <c r="F484" i="1" l="1"/>
  <c r="I484" i="1" s="1"/>
  <c r="H484" i="1"/>
  <c r="D485" i="1"/>
  <c r="G484" i="1"/>
  <c r="D486" i="1" l="1"/>
  <c r="H485" i="1"/>
  <c r="F485" i="1"/>
  <c r="I485" i="1" s="1"/>
  <c r="G485" i="1"/>
  <c r="D487" i="1" l="1"/>
  <c r="H486" i="1"/>
  <c r="F486" i="1"/>
  <c r="I486" i="1" s="1"/>
  <c r="G486" i="1"/>
  <c r="F487" i="1" l="1"/>
  <c r="I487" i="1" s="1"/>
  <c r="H487" i="1"/>
  <c r="G487" i="1"/>
  <c r="D488" i="1"/>
  <c r="F488" i="1" l="1"/>
  <c r="I488" i="1" s="1"/>
  <c r="H488" i="1"/>
  <c r="D489" i="1"/>
  <c r="G488" i="1"/>
  <c r="H489" i="1" l="1"/>
  <c r="G489" i="1"/>
  <c r="D490" i="1"/>
  <c r="F489" i="1"/>
  <c r="I489" i="1" s="1"/>
  <c r="F490" i="1" l="1"/>
  <c r="I490" i="1" s="1"/>
  <c r="H490" i="1"/>
  <c r="G490" i="1"/>
  <c r="D491" i="1"/>
  <c r="G491" i="1" l="1"/>
  <c r="D492" i="1"/>
  <c r="H491" i="1"/>
  <c r="F491" i="1"/>
  <c r="I491" i="1" s="1"/>
  <c r="D493" i="1" l="1"/>
  <c r="G492" i="1"/>
  <c r="F492" i="1"/>
  <c r="I492" i="1" s="1"/>
  <c r="H492" i="1"/>
  <c r="H493" i="1" l="1"/>
  <c r="F493" i="1"/>
  <c r="I493" i="1" s="1"/>
  <c r="G493" i="1"/>
  <c r="D494" i="1"/>
  <c r="D495" i="1" l="1"/>
  <c r="H494" i="1"/>
  <c r="G494" i="1"/>
  <c r="F494" i="1"/>
  <c r="I494" i="1" s="1"/>
  <c r="H495" i="1" l="1"/>
  <c r="D496" i="1"/>
  <c r="G495" i="1"/>
  <c r="F495" i="1"/>
  <c r="I495" i="1" s="1"/>
  <c r="G496" i="1" l="1"/>
  <c r="D497" i="1"/>
  <c r="H496" i="1"/>
  <c r="F496" i="1"/>
  <c r="I496" i="1" s="1"/>
  <c r="G497" i="1" l="1"/>
  <c r="D498" i="1"/>
  <c r="F497" i="1"/>
  <c r="I497" i="1" s="1"/>
  <c r="H497" i="1"/>
  <c r="F498" i="1" l="1"/>
  <c r="I498" i="1" s="1"/>
  <c r="H498" i="1"/>
  <c r="G498" i="1"/>
  <c r="D499" i="1"/>
  <c r="D500" i="1" l="1"/>
  <c r="G499" i="1"/>
  <c r="F499" i="1"/>
  <c r="I499" i="1" s="1"/>
  <c r="H499" i="1"/>
  <c r="H500" i="1" l="1"/>
  <c r="F500" i="1"/>
  <c r="I500" i="1" s="1"/>
  <c r="G500" i="1"/>
  <c r="D501" i="1"/>
  <c r="G501" i="1" l="1"/>
  <c r="H501" i="1"/>
  <c r="F501" i="1"/>
  <c r="I501" i="1" s="1"/>
  <c r="D502" i="1"/>
  <c r="G502" i="1" l="1"/>
  <c r="F502" i="1"/>
  <c r="I502" i="1" s="1"/>
  <c r="H502" i="1"/>
  <c r="D503" i="1"/>
  <c r="H503" i="1" l="1"/>
  <c r="D504" i="1"/>
  <c r="F503" i="1"/>
  <c r="I503" i="1" s="1"/>
  <c r="G503" i="1"/>
  <c r="H504" i="1" l="1"/>
  <c r="G504" i="1"/>
  <c r="D505" i="1"/>
  <c r="F504" i="1"/>
  <c r="I504" i="1" s="1"/>
  <c r="F505" i="1" l="1"/>
  <c r="I505" i="1" s="1"/>
  <c r="D506" i="1"/>
  <c r="G505" i="1"/>
  <c r="H505" i="1"/>
  <c r="G506" i="1" l="1"/>
  <c r="H506" i="1"/>
  <c r="D507" i="1"/>
  <c r="F506" i="1"/>
  <c r="I506" i="1" s="1"/>
  <c r="D508" i="1" l="1"/>
  <c r="G507" i="1"/>
  <c r="H507" i="1"/>
  <c r="F507" i="1"/>
  <c r="I507" i="1" s="1"/>
  <c r="F508" i="1" l="1"/>
  <c r="I508" i="1" s="1"/>
  <c r="H508" i="1"/>
  <c r="D509" i="1"/>
  <c r="G508" i="1"/>
  <c r="H509" i="1" l="1"/>
  <c r="G509" i="1"/>
  <c r="F509" i="1"/>
  <c r="I509" i="1" s="1"/>
  <c r="D510" i="1"/>
  <c r="H510" i="1" l="1"/>
  <c r="D511" i="1"/>
  <c r="G510" i="1"/>
  <c r="F510" i="1"/>
  <c r="I510" i="1" s="1"/>
  <c r="D512" i="1" l="1"/>
  <c r="H511" i="1"/>
  <c r="F511" i="1"/>
  <c r="I511" i="1" s="1"/>
  <c r="G511" i="1"/>
  <c r="G512" i="1" l="1"/>
  <c r="F512" i="1"/>
  <c r="I512" i="1" s="1"/>
  <c r="H512" i="1"/>
  <c r="D513" i="1"/>
  <c r="F513" i="1" l="1"/>
  <c r="I513" i="1" s="1"/>
  <c r="H513" i="1"/>
  <c r="G513" i="1"/>
  <c r="D514" i="1"/>
  <c r="F514" i="1" l="1"/>
  <c r="I514" i="1" s="1"/>
  <c r="H514" i="1"/>
  <c r="D515" i="1"/>
  <c r="G514" i="1"/>
  <c r="D516" i="1" l="1"/>
  <c r="F515" i="1"/>
  <c r="I515" i="1" s="1"/>
  <c r="H515" i="1"/>
  <c r="G515" i="1"/>
  <c r="H516" i="1" l="1"/>
  <c r="F516" i="1"/>
  <c r="I516" i="1" s="1"/>
  <c r="D517" i="1"/>
  <c r="G516" i="1"/>
  <c r="G517" i="1" l="1"/>
  <c r="H517" i="1"/>
  <c r="F517" i="1"/>
  <c r="I517" i="1" s="1"/>
  <c r="D518" i="1"/>
  <c r="D519" i="1" l="1"/>
  <c r="G518" i="1"/>
  <c r="F518" i="1"/>
  <c r="I518" i="1" s="1"/>
  <c r="H518" i="1"/>
  <c r="G519" i="1" l="1"/>
  <c r="F519" i="1"/>
  <c r="I519" i="1" s="1"/>
  <c r="D520" i="1"/>
  <c r="H519" i="1"/>
  <c r="G520" i="1" l="1"/>
  <c r="D521" i="1"/>
  <c r="H520" i="1"/>
  <c r="F520" i="1"/>
  <c r="I520" i="1" s="1"/>
  <c r="H521" i="1" l="1"/>
  <c r="D522" i="1"/>
  <c r="G521" i="1"/>
  <c r="F521" i="1"/>
  <c r="I521" i="1" s="1"/>
  <c r="D523" i="1" l="1"/>
  <c r="G522" i="1"/>
  <c r="H522" i="1"/>
  <c r="F522" i="1"/>
  <c r="I522" i="1" s="1"/>
  <c r="F523" i="1" l="1"/>
  <c r="I523" i="1" s="1"/>
  <c r="D524" i="1"/>
  <c r="H523" i="1"/>
  <c r="G523" i="1"/>
  <c r="G524" i="1" l="1"/>
  <c r="H524" i="1"/>
  <c r="F524" i="1"/>
  <c r="I524" i="1" s="1"/>
  <c r="D525" i="1"/>
  <c r="D526" i="1" l="1"/>
  <c r="H525" i="1"/>
  <c r="F525" i="1"/>
  <c r="I525" i="1" s="1"/>
  <c r="G525" i="1"/>
  <c r="F526" i="1" l="1"/>
  <c r="I526" i="1" s="1"/>
  <c r="G526" i="1"/>
  <c r="D527" i="1"/>
  <c r="H526" i="1"/>
  <c r="G527" i="1" l="1"/>
  <c r="D528" i="1"/>
  <c r="F527" i="1"/>
  <c r="I527" i="1" s="1"/>
  <c r="H527" i="1"/>
  <c r="F528" i="1" l="1"/>
  <c r="I528" i="1" s="1"/>
  <c r="D529" i="1"/>
  <c r="H528" i="1"/>
  <c r="G528" i="1"/>
  <c r="F529" i="1" l="1"/>
  <c r="I529" i="1" s="1"/>
  <c r="D530" i="1"/>
  <c r="H529" i="1"/>
  <c r="G529" i="1"/>
  <c r="D531" i="1" l="1"/>
  <c r="G530" i="1"/>
  <c r="F530" i="1"/>
  <c r="I530" i="1" s="1"/>
  <c r="H530" i="1"/>
  <c r="H531" i="1" l="1"/>
  <c r="G531" i="1"/>
  <c r="D532" i="1"/>
  <c r="F531" i="1"/>
  <c r="I531" i="1" s="1"/>
  <c r="H532" i="1" l="1"/>
  <c r="G532" i="1"/>
  <c r="F532" i="1"/>
  <c r="I532" i="1" s="1"/>
  <c r="D533" i="1"/>
  <c r="G533" i="1" l="1"/>
  <c r="D534" i="1"/>
  <c r="F533" i="1"/>
  <c r="I533" i="1" s="1"/>
  <c r="H533" i="1"/>
  <c r="D535" i="1" l="1"/>
  <c r="G534" i="1"/>
  <c r="F534" i="1"/>
  <c r="I534" i="1" s="1"/>
  <c r="H534" i="1"/>
  <c r="F535" i="1" l="1"/>
  <c r="I535" i="1" s="1"/>
  <c r="G535" i="1"/>
  <c r="H535" i="1"/>
  <c r="D536" i="1"/>
  <c r="H536" i="1" l="1"/>
  <c r="D537" i="1"/>
  <c r="G536" i="1"/>
  <c r="F536" i="1"/>
  <c r="I536" i="1" s="1"/>
  <c r="G537" i="1" l="1"/>
  <c r="D538" i="1"/>
  <c r="F537" i="1"/>
  <c r="I537" i="1" s="1"/>
  <c r="H537" i="1"/>
  <c r="F538" i="1" l="1"/>
  <c r="I538" i="1" s="1"/>
  <c r="D539" i="1"/>
  <c r="H538" i="1"/>
  <c r="G538" i="1"/>
  <c r="D540" i="1" l="1"/>
  <c r="H539" i="1"/>
  <c r="G539" i="1"/>
  <c r="F539" i="1"/>
  <c r="I539" i="1" s="1"/>
  <c r="G540" i="1" l="1"/>
  <c r="D541" i="1"/>
  <c r="H540" i="1"/>
  <c r="F540" i="1"/>
  <c r="I540" i="1" s="1"/>
  <c r="F541" i="1" l="1"/>
  <c r="I541" i="1" s="1"/>
  <c r="D542" i="1"/>
  <c r="H541" i="1"/>
  <c r="G541" i="1"/>
  <c r="F542" i="1" l="1"/>
  <c r="I542" i="1" s="1"/>
  <c r="D543" i="1"/>
  <c r="H542" i="1"/>
  <c r="G542" i="1"/>
  <c r="D544" i="1" l="1"/>
  <c r="F543" i="1"/>
  <c r="I543" i="1" s="1"/>
  <c r="H543" i="1"/>
  <c r="G543" i="1"/>
  <c r="H544" i="1" l="1"/>
  <c r="F544" i="1"/>
  <c r="I544" i="1" s="1"/>
  <c r="G544" i="1"/>
  <c r="D545" i="1"/>
  <c r="G545" i="1" l="1"/>
  <c r="F545" i="1"/>
  <c r="I545" i="1" s="1"/>
  <c r="D546" i="1"/>
  <c r="H545" i="1"/>
  <c r="D547" i="1" l="1"/>
  <c r="H546" i="1"/>
  <c r="G546" i="1"/>
  <c r="F546" i="1"/>
  <c r="I546" i="1" s="1"/>
  <c r="G547" i="1" l="1"/>
  <c r="H547" i="1"/>
  <c r="D548" i="1"/>
  <c r="F547" i="1"/>
  <c r="I547" i="1" s="1"/>
  <c r="F548" i="1" l="1"/>
  <c r="I548" i="1" s="1"/>
  <c r="H548" i="1"/>
  <c r="G548" i="1"/>
  <c r="D549" i="1"/>
  <c r="F549" i="1" l="1"/>
  <c r="I549" i="1" s="1"/>
  <c r="D550" i="1"/>
  <c r="H549" i="1"/>
  <c r="G549" i="1"/>
  <c r="D551" i="1" l="1"/>
  <c r="H550" i="1"/>
  <c r="G550" i="1"/>
  <c r="F550" i="1"/>
  <c r="I550" i="1" s="1"/>
  <c r="H551" i="1" l="1"/>
  <c r="D552" i="1"/>
  <c r="F551" i="1"/>
  <c r="I551" i="1" s="1"/>
  <c r="G551" i="1"/>
  <c r="H552" i="1" l="1"/>
  <c r="G552" i="1"/>
  <c r="D553" i="1"/>
  <c r="F552" i="1"/>
  <c r="I552" i="1" s="1"/>
  <c r="F553" i="1" l="1"/>
  <c r="I553" i="1" s="1"/>
  <c r="H553" i="1"/>
  <c r="G553" i="1"/>
  <c r="D554" i="1"/>
  <c r="G554" i="1" l="1"/>
  <c r="H554" i="1"/>
  <c r="D555" i="1"/>
  <c r="F554" i="1"/>
  <c r="I554" i="1" s="1"/>
  <c r="F555" i="1" l="1"/>
  <c r="I555" i="1" s="1"/>
  <c r="D556" i="1"/>
  <c r="G555" i="1"/>
  <c r="H555" i="1"/>
  <c r="F556" i="1" l="1"/>
  <c r="I556" i="1" s="1"/>
  <c r="H556" i="1"/>
  <c r="G556" i="1"/>
  <c r="D557" i="1"/>
  <c r="H557" i="1" l="1"/>
  <c r="F557" i="1"/>
  <c r="I557" i="1" s="1"/>
  <c r="D558" i="1"/>
  <c r="G557" i="1"/>
  <c r="F558" i="1" l="1"/>
  <c r="I558" i="1" s="1"/>
  <c r="G558" i="1"/>
  <c r="H558" i="1"/>
  <c r="D559" i="1"/>
  <c r="F559" i="1" l="1"/>
  <c r="I559" i="1" s="1"/>
  <c r="G559" i="1"/>
  <c r="H559" i="1"/>
  <c r="D560" i="1"/>
  <c r="H560" i="1" l="1"/>
  <c r="F560" i="1"/>
  <c r="I560" i="1" s="1"/>
  <c r="D561" i="1"/>
  <c r="G560" i="1"/>
  <c r="H561" i="1" l="1"/>
  <c r="G561" i="1"/>
  <c r="D562" i="1"/>
  <c r="F561" i="1"/>
  <c r="I561" i="1" s="1"/>
  <c r="F562" i="1" l="1"/>
  <c r="I562" i="1" s="1"/>
  <c r="H562" i="1"/>
  <c r="G562" i="1"/>
  <c r="D563" i="1"/>
  <c r="F563" i="1" l="1"/>
  <c r="I563" i="1" s="1"/>
  <c r="G563" i="1"/>
  <c r="D564" i="1"/>
  <c r="H563" i="1"/>
  <c r="F564" i="1" l="1"/>
  <c r="I564" i="1" s="1"/>
  <c r="H564" i="1"/>
  <c r="D565" i="1"/>
  <c r="G564" i="1"/>
  <c r="F565" i="1" l="1"/>
  <c r="I565" i="1" s="1"/>
  <c r="H565" i="1"/>
  <c r="G565" i="1"/>
  <c r="D566" i="1"/>
  <c r="H566" i="1" l="1"/>
  <c r="F566" i="1"/>
  <c r="I566" i="1" s="1"/>
  <c r="D567" i="1"/>
  <c r="G566" i="1"/>
  <c r="H567" i="1" l="1"/>
  <c r="F567" i="1"/>
  <c r="I567" i="1" s="1"/>
  <c r="G567" i="1"/>
  <c r="D568" i="1"/>
  <c r="H568" i="1" l="1"/>
  <c r="F568" i="1"/>
  <c r="I568" i="1" s="1"/>
  <c r="G568" i="1"/>
  <c r="D569" i="1"/>
  <c r="H569" i="1" l="1"/>
  <c r="G569" i="1"/>
  <c r="F569" i="1"/>
  <c r="I569" i="1" s="1"/>
  <c r="D570" i="1"/>
  <c r="H570" i="1" l="1"/>
  <c r="F570" i="1"/>
  <c r="I570" i="1" s="1"/>
  <c r="D571" i="1"/>
  <c r="G570" i="1"/>
  <c r="F571" i="1" l="1"/>
  <c r="I571" i="1" s="1"/>
  <c r="H571" i="1"/>
  <c r="D572" i="1"/>
  <c r="G571" i="1"/>
  <c r="H572" i="1" l="1"/>
  <c r="F572" i="1"/>
  <c r="I572" i="1" s="1"/>
  <c r="G572" i="1"/>
  <c r="D573" i="1"/>
  <c r="G573" i="1" l="1"/>
  <c r="F573" i="1"/>
  <c r="I573" i="1" s="1"/>
  <c r="H573" i="1"/>
  <c r="D574" i="1"/>
  <c r="G574" i="1" l="1"/>
  <c r="D575" i="1"/>
  <c r="F574" i="1"/>
  <c r="I574" i="1" s="1"/>
  <c r="H574" i="1"/>
  <c r="F575" i="1" l="1"/>
  <c r="I575" i="1" s="1"/>
  <c r="H575" i="1"/>
  <c r="G575" i="1"/>
  <c r="D576" i="1"/>
  <c r="G576" i="1" l="1"/>
  <c r="H576" i="1"/>
  <c r="D577" i="1"/>
  <c r="F576" i="1"/>
  <c r="I576" i="1" s="1"/>
  <c r="G577" i="1" l="1"/>
  <c r="F577" i="1"/>
  <c r="I577" i="1" s="1"/>
  <c r="H577" i="1"/>
  <c r="D578" i="1"/>
  <c r="F578" i="1" l="1"/>
  <c r="I578" i="1" s="1"/>
  <c r="H578" i="1"/>
  <c r="G578" i="1"/>
  <c r="D579" i="1"/>
  <c r="F579" i="1" l="1"/>
  <c r="I579" i="1" s="1"/>
  <c r="G579" i="1"/>
  <c r="D580" i="1"/>
  <c r="H579" i="1"/>
  <c r="G580" i="1" l="1"/>
  <c r="D581" i="1"/>
  <c r="F580" i="1"/>
  <c r="I580" i="1" s="1"/>
  <c r="H580" i="1"/>
  <c r="G581" i="1" l="1"/>
  <c r="D582" i="1"/>
  <c r="F581" i="1"/>
  <c r="I581" i="1" s="1"/>
  <c r="H581" i="1"/>
  <c r="F582" i="1" l="1"/>
  <c r="I582" i="1" s="1"/>
  <c r="H582" i="1"/>
  <c r="G582" i="1"/>
  <c r="D583" i="1"/>
  <c r="H583" i="1" l="1"/>
  <c r="F583" i="1"/>
  <c r="I583" i="1" s="1"/>
  <c r="G583" i="1"/>
  <c r="D584" i="1"/>
  <c r="F584" i="1" l="1"/>
  <c r="I584" i="1" s="1"/>
  <c r="D585" i="1"/>
  <c r="G584" i="1"/>
  <c r="H584" i="1"/>
  <c r="H585" i="1" l="1"/>
  <c r="F585" i="1"/>
  <c r="I585" i="1" s="1"/>
  <c r="G585" i="1"/>
  <c r="D586" i="1"/>
  <c r="F586" i="1" l="1"/>
  <c r="I586" i="1" s="1"/>
  <c r="G586" i="1"/>
  <c r="H586" i="1"/>
  <c r="D587" i="1"/>
  <c r="H587" i="1" l="1"/>
  <c r="F587" i="1"/>
  <c r="I587" i="1" s="1"/>
  <c r="G587" i="1"/>
  <c r="D588" i="1"/>
  <c r="F588" i="1" l="1"/>
  <c r="I588" i="1" s="1"/>
  <c r="D589" i="1"/>
  <c r="H588" i="1"/>
  <c r="G588" i="1"/>
  <c r="F589" i="1" l="1"/>
  <c r="I589" i="1" s="1"/>
  <c r="G589" i="1"/>
  <c r="D590" i="1"/>
  <c r="H589" i="1"/>
  <c r="F590" i="1" l="1"/>
  <c r="I590" i="1" s="1"/>
  <c r="G590" i="1"/>
  <c r="D591" i="1"/>
  <c r="H590" i="1"/>
  <c r="F591" i="1" l="1"/>
  <c r="I591" i="1" s="1"/>
  <c r="D592" i="1"/>
  <c r="G591" i="1"/>
  <c r="H591" i="1"/>
  <c r="H592" i="1" l="1"/>
  <c r="F592" i="1"/>
  <c r="I592" i="1" s="1"/>
  <c r="D593" i="1"/>
  <c r="G592" i="1"/>
  <c r="F593" i="1" l="1"/>
  <c r="I593" i="1" s="1"/>
  <c r="G593" i="1"/>
  <c r="D594" i="1"/>
  <c r="H593" i="1"/>
  <c r="F594" i="1" l="1"/>
  <c r="I594" i="1" s="1"/>
  <c r="G594" i="1"/>
  <c r="D595" i="1"/>
  <c r="H594" i="1"/>
  <c r="F595" i="1" l="1"/>
  <c r="I595" i="1" s="1"/>
  <c r="H595" i="1"/>
  <c r="D596" i="1"/>
  <c r="G595" i="1"/>
  <c r="D597" i="1" l="1"/>
  <c r="H596" i="1"/>
  <c r="F596" i="1"/>
  <c r="I596" i="1" s="1"/>
  <c r="G596" i="1"/>
  <c r="D598" i="1" l="1"/>
  <c r="H597" i="1"/>
  <c r="F597" i="1"/>
  <c r="I597" i="1" s="1"/>
  <c r="G597" i="1"/>
  <c r="F598" i="1" l="1"/>
  <c r="I598" i="1" s="1"/>
  <c r="G598" i="1"/>
  <c r="H598" i="1"/>
  <c r="D599" i="1"/>
  <c r="H599" i="1" l="1"/>
  <c r="G599" i="1"/>
  <c r="F599" i="1"/>
  <c r="I599" i="1" s="1"/>
  <c r="D600" i="1"/>
  <c r="H600" i="1" l="1"/>
  <c r="G600" i="1"/>
  <c r="D601" i="1"/>
  <c r="F600" i="1"/>
  <c r="I600" i="1" s="1"/>
  <c r="F601" i="1" l="1"/>
  <c r="I601" i="1" s="1"/>
  <c r="H601" i="1"/>
  <c r="D602" i="1"/>
  <c r="G601" i="1"/>
  <c r="H602" i="1" l="1"/>
  <c r="G602" i="1"/>
  <c r="D603" i="1"/>
  <c r="F602" i="1"/>
  <c r="I602" i="1" s="1"/>
  <c r="D604" i="1" l="1"/>
  <c r="H603" i="1"/>
  <c r="G603" i="1"/>
  <c r="F603" i="1"/>
  <c r="I603" i="1" s="1"/>
  <c r="G604" i="1" l="1"/>
  <c r="D605" i="1"/>
  <c r="F604" i="1"/>
  <c r="I604" i="1" s="1"/>
  <c r="H604" i="1"/>
  <c r="G605" i="1" l="1"/>
  <c r="H605" i="1"/>
  <c r="F605" i="1"/>
  <c r="I605" i="1" s="1"/>
  <c r="D606" i="1"/>
  <c r="D607" i="1" l="1"/>
  <c r="G606" i="1"/>
  <c r="H606" i="1"/>
  <c r="F606" i="1"/>
  <c r="I606" i="1" s="1"/>
  <c r="G607" i="1" l="1"/>
  <c r="F607" i="1"/>
  <c r="I607" i="1" s="1"/>
  <c r="H607" i="1"/>
  <c r="D608" i="1"/>
  <c r="H608" i="1" l="1"/>
  <c r="G608" i="1"/>
  <c r="D609" i="1"/>
  <c r="F608" i="1"/>
  <c r="I608" i="1" s="1"/>
  <c r="F609" i="1" l="1"/>
  <c r="I609" i="1" s="1"/>
  <c r="H609" i="1"/>
  <c r="D610" i="1"/>
  <c r="G609" i="1"/>
  <c r="F610" i="1" l="1"/>
  <c r="I610" i="1" s="1"/>
  <c r="G610" i="1"/>
  <c r="D611" i="1"/>
  <c r="H610" i="1"/>
  <c r="D612" i="1" l="1"/>
  <c r="F611" i="1"/>
  <c r="I611" i="1" s="1"/>
  <c r="G611" i="1"/>
  <c r="H611" i="1"/>
  <c r="F612" i="1" l="1"/>
  <c r="I612" i="1" s="1"/>
  <c r="H612" i="1"/>
  <c r="G612" i="1"/>
  <c r="D613" i="1"/>
  <c r="F613" i="1" l="1"/>
  <c r="I613" i="1" s="1"/>
  <c r="G613" i="1"/>
  <c r="D614" i="1"/>
  <c r="H613" i="1"/>
  <c r="G614" i="1" l="1"/>
  <c r="D615" i="1"/>
  <c r="F614" i="1"/>
  <c r="I614" i="1" s="1"/>
  <c r="H614" i="1"/>
  <c r="H615" i="1" l="1"/>
  <c r="D616" i="1"/>
  <c r="F615" i="1"/>
  <c r="I615" i="1" s="1"/>
  <c r="G615" i="1"/>
  <c r="G616" i="1" l="1"/>
  <c r="H616" i="1"/>
  <c r="D617" i="1"/>
  <c r="F616" i="1"/>
  <c r="I616" i="1" s="1"/>
  <c r="F617" i="1" l="1"/>
  <c r="I617" i="1" s="1"/>
  <c r="H617" i="1"/>
  <c r="G617" i="1"/>
  <c r="D618" i="1"/>
  <c r="F618" i="1" l="1"/>
  <c r="I618" i="1" s="1"/>
  <c r="D619" i="1"/>
  <c r="G618" i="1"/>
  <c r="H618" i="1"/>
  <c r="F619" i="1" l="1"/>
  <c r="I619" i="1" s="1"/>
  <c r="H619" i="1"/>
  <c r="G619" i="1"/>
  <c r="D620" i="1"/>
  <c r="H620" i="1" l="1"/>
  <c r="F620" i="1"/>
  <c r="I620" i="1" s="1"/>
  <c r="D621" i="1"/>
  <c r="G620" i="1"/>
  <c r="D622" i="1" l="1"/>
  <c r="F621" i="1"/>
  <c r="I621" i="1" s="1"/>
  <c r="G621" i="1"/>
  <c r="H621" i="1"/>
  <c r="F622" i="1" l="1"/>
  <c r="I622" i="1" s="1"/>
  <c r="H622" i="1"/>
  <c r="D623" i="1"/>
  <c r="G622" i="1"/>
  <c r="G623" i="1" l="1"/>
  <c r="H623" i="1"/>
  <c r="F623" i="1"/>
  <c r="I623" i="1" s="1"/>
  <c r="D624" i="1"/>
  <c r="H624" i="1" l="1"/>
  <c r="F624" i="1"/>
  <c r="I624" i="1" s="1"/>
  <c r="G624" i="1"/>
  <c r="D625" i="1"/>
  <c r="G625" i="1" l="1"/>
  <c r="F625" i="1"/>
  <c r="I625" i="1" s="1"/>
  <c r="H625" i="1"/>
  <c r="D626" i="1"/>
  <c r="H626" i="1" l="1"/>
  <c r="G626" i="1"/>
  <c r="D627" i="1"/>
  <c r="F626" i="1"/>
  <c r="I626" i="1" s="1"/>
  <c r="F627" i="1" l="1"/>
  <c r="I627" i="1" s="1"/>
  <c r="H627" i="1"/>
  <c r="G627" i="1"/>
  <c r="D628" i="1"/>
  <c r="F628" i="1" l="1"/>
  <c r="I628" i="1" s="1"/>
  <c r="G628" i="1"/>
  <c r="D629" i="1"/>
  <c r="H628" i="1"/>
  <c r="H629" i="1" l="1"/>
  <c r="G629" i="1"/>
  <c r="F629" i="1"/>
  <c r="I629" i="1" s="1"/>
  <c r="D630" i="1"/>
  <c r="D631" i="1" l="1"/>
  <c r="H630" i="1"/>
  <c r="G630" i="1"/>
  <c r="F630" i="1"/>
  <c r="I630" i="1" s="1"/>
  <c r="G631" i="1" l="1"/>
  <c r="D632" i="1"/>
  <c r="F631" i="1"/>
  <c r="I631" i="1" s="1"/>
  <c r="H631" i="1"/>
  <c r="G632" i="1" l="1"/>
  <c r="H632" i="1"/>
  <c r="D633" i="1"/>
  <c r="F632" i="1"/>
  <c r="I632" i="1" s="1"/>
  <c r="H633" i="1" l="1"/>
  <c r="F633" i="1"/>
  <c r="I633" i="1" s="1"/>
  <c r="G633" i="1"/>
  <c r="D634" i="1"/>
  <c r="F634" i="1" l="1"/>
  <c r="I634" i="1" s="1"/>
  <c r="G634" i="1"/>
  <c r="D635" i="1"/>
  <c r="H634" i="1"/>
  <c r="F635" i="1" l="1"/>
  <c r="I635" i="1" s="1"/>
  <c r="G635" i="1"/>
  <c r="D636" i="1"/>
  <c r="H635" i="1"/>
  <c r="D637" i="1" l="1"/>
  <c r="F636" i="1"/>
  <c r="I636" i="1" s="1"/>
  <c r="G636" i="1"/>
  <c r="H636" i="1"/>
  <c r="D638" i="1" l="1"/>
  <c r="F637" i="1"/>
  <c r="I637" i="1" s="1"/>
  <c r="H637" i="1"/>
  <c r="G637" i="1"/>
  <c r="D639" i="1" l="1"/>
  <c r="H638" i="1"/>
  <c r="F638" i="1"/>
  <c r="I638" i="1" s="1"/>
  <c r="G638" i="1"/>
  <c r="F639" i="1" l="1"/>
  <c r="I639" i="1" s="1"/>
  <c r="H639" i="1"/>
  <c r="G639" i="1"/>
  <c r="D640" i="1"/>
  <c r="D641" i="1" l="1"/>
  <c r="F640" i="1"/>
  <c r="I640" i="1" s="1"/>
  <c r="G640" i="1"/>
  <c r="H640" i="1"/>
  <c r="F641" i="1" l="1"/>
  <c r="I641" i="1" s="1"/>
  <c r="G641" i="1"/>
  <c r="D642" i="1"/>
  <c r="H641" i="1"/>
  <c r="G642" i="1" l="1"/>
  <c r="D643" i="1"/>
  <c r="F642" i="1"/>
  <c r="I642" i="1" s="1"/>
  <c r="H642" i="1"/>
  <c r="H643" i="1" l="1"/>
  <c r="G643" i="1"/>
  <c r="D644" i="1"/>
  <c r="F643" i="1"/>
  <c r="I643" i="1" s="1"/>
  <c r="F644" i="1" l="1"/>
  <c r="I644" i="1" s="1"/>
  <c r="H644" i="1"/>
  <c r="G644" i="1"/>
  <c r="D645" i="1"/>
  <c r="H645" i="1" l="1"/>
  <c r="G645" i="1"/>
  <c r="D646" i="1"/>
  <c r="F645" i="1"/>
  <c r="I645" i="1" s="1"/>
  <c r="F646" i="1" l="1"/>
  <c r="I646" i="1" s="1"/>
  <c r="G646" i="1"/>
  <c r="H646" i="1"/>
  <c r="D647" i="1"/>
  <c r="G647" i="1" l="1"/>
  <c r="D648" i="1"/>
  <c r="H647" i="1"/>
  <c r="F647" i="1"/>
  <c r="I647" i="1" s="1"/>
  <c r="F648" i="1" l="1"/>
  <c r="I648" i="1" s="1"/>
  <c r="H648" i="1"/>
  <c r="G648" i="1"/>
  <c r="D649" i="1"/>
  <c r="G649" i="1" l="1"/>
  <c r="H649" i="1"/>
  <c r="D650" i="1"/>
  <c r="F649" i="1"/>
  <c r="I649" i="1" s="1"/>
  <c r="G650" i="1" l="1"/>
  <c r="H650" i="1"/>
  <c r="D651" i="1"/>
  <c r="F650" i="1"/>
  <c r="I650" i="1" s="1"/>
  <c r="F651" i="1" l="1"/>
  <c r="I651" i="1" s="1"/>
  <c r="D652" i="1"/>
  <c r="G651" i="1"/>
  <c r="H651" i="1"/>
  <c r="H652" i="1" l="1"/>
  <c r="D653" i="1"/>
  <c r="F652" i="1"/>
  <c r="I652" i="1" s="1"/>
  <c r="G652" i="1"/>
  <c r="H653" i="1" l="1"/>
  <c r="G653" i="1"/>
  <c r="F653" i="1"/>
  <c r="I653" i="1" s="1"/>
  <c r="D654" i="1"/>
  <c r="H654" i="1" l="1"/>
  <c r="G654" i="1"/>
  <c r="D655" i="1"/>
  <c r="F654" i="1"/>
  <c r="I654" i="1" s="1"/>
  <c r="D656" i="1" l="1"/>
  <c r="H655" i="1"/>
  <c r="F655" i="1"/>
  <c r="I655" i="1" s="1"/>
  <c r="G655" i="1"/>
  <c r="H656" i="1" l="1"/>
  <c r="G656" i="1"/>
  <c r="D657" i="1"/>
  <c r="F656" i="1"/>
  <c r="I656" i="1" s="1"/>
  <c r="D658" i="1" l="1"/>
  <c r="H657" i="1"/>
  <c r="F657" i="1"/>
  <c r="I657" i="1" s="1"/>
  <c r="G657" i="1"/>
  <c r="H658" i="1" l="1"/>
  <c r="D659" i="1"/>
  <c r="G658" i="1"/>
  <c r="F658" i="1"/>
  <c r="I658" i="1" s="1"/>
  <c r="G659" i="1" l="1"/>
  <c r="F659" i="1"/>
  <c r="I659" i="1" s="1"/>
  <c r="H659" i="1"/>
  <c r="D660" i="1"/>
  <c r="F660" i="1" l="1"/>
  <c r="I660" i="1" s="1"/>
  <c r="H660" i="1"/>
  <c r="G660" i="1"/>
  <c r="D661" i="1"/>
  <c r="H661" i="1" l="1"/>
  <c r="F661" i="1"/>
  <c r="I661" i="1" s="1"/>
  <c r="D662" i="1"/>
  <c r="G661" i="1"/>
  <c r="H662" i="1" l="1"/>
  <c r="D663" i="1"/>
  <c r="F662" i="1"/>
  <c r="I662" i="1" s="1"/>
  <c r="G662" i="1"/>
  <c r="H663" i="1" l="1"/>
  <c r="F663" i="1"/>
  <c r="I663" i="1" s="1"/>
  <c r="G663" i="1"/>
  <c r="D664" i="1"/>
  <c r="F664" i="1" l="1"/>
  <c r="I664" i="1" s="1"/>
  <c r="H664" i="1"/>
  <c r="G664" i="1"/>
  <c r="D665" i="1"/>
  <c r="G665" i="1" l="1"/>
  <c r="D666" i="1"/>
  <c r="H665" i="1"/>
  <c r="F665" i="1"/>
  <c r="I665" i="1" s="1"/>
  <c r="F666" i="1" l="1"/>
  <c r="I666" i="1" s="1"/>
  <c r="G666" i="1"/>
  <c r="D667" i="1"/>
  <c r="H666" i="1"/>
  <c r="H667" i="1" l="1"/>
  <c r="G667" i="1"/>
  <c r="D668" i="1"/>
  <c r="F667" i="1"/>
  <c r="I667" i="1" s="1"/>
  <c r="D669" i="1" l="1"/>
  <c r="F668" i="1"/>
  <c r="I668" i="1" s="1"/>
  <c r="G668" i="1"/>
  <c r="H668" i="1"/>
  <c r="H669" i="1" l="1"/>
  <c r="F669" i="1"/>
  <c r="I669" i="1" s="1"/>
  <c r="G669" i="1"/>
  <c r="D670" i="1"/>
  <c r="D671" i="1" l="1"/>
  <c r="H670" i="1"/>
  <c r="F670" i="1"/>
  <c r="I670" i="1" s="1"/>
  <c r="G670" i="1"/>
  <c r="F671" i="1" l="1"/>
  <c r="I671" i="1" s="1"/>
  <c r="D672" i="1"/>
  <c r="H671" i="1"/>
  <c r="G671" i="1"/>
  <c r="F672" i="1" l="1"/>
  <c r="I672" i="1" s="1"/>
  <c r="G672" i="1"/>
  <c r="H672" i="1"/>
  <c r="D673" i="1"/>
  <c r="F673" i="1" l="1"/>
  <c r="I673" i="1" s="1"/>
  <c r="H673" i="1"/>
  <c r="G673" i="1"/>
  <c r="D674" i="1"/>
  <c r="H674" i="1" l="1"/>
  <c r="F674" i="1"/>
  <c r="I674" i="1" s="1"/>
  <c r="G674" i="1"/>
  <c r="D675" i="1"/>
  <c r="F675" i="1" l="1"/>
  <c r="I675" i="1" s="1"/>
  <c r="G675" i="1"/>
  <c r="D676" i="1"/>
  <c r="H675" i="1"/>
  <c r="F676" i="1" l="1"/>
  <c r="I676" i="1" s="1"/>
  <c r="G676" i="1"/>
  <c r="D677" i="1"/>
  <c r="H676" i="1"/>
  <c r="H677" i="1" l="1"/>
  <c r="G677" i="1"/>
  <c r="D678" i="1"/>
  <c r="F677" i="1"/>
  <c r="I677" i="1" s="1"/>
  <c r="D679" i="1" l="1"/>
  <c r="H678" i="1"/>
  <c r="G678" i="1"/>
  <c r="F678" i="1"/>
  <c r="I678" i="1" s="1"/>
  <c r="F679" i="1" l="1"/>
  <c r="I679" i="1" s="1"/>
  <c r="D680" i="1"/>
  <c r="G679" i="1"/>
  <c r="H679" i="1"/>
  <c r="H680" i="1" l="1"/>
  <c r="D681" i="1"/>
  <c r="F680" i="1"/>
  <c r="I680" i="1" s="1"/>
  <c r="G680" i="1"/>
  <c r="F681" i="1" l="1"/>
  <c r="I681" i="1" s="1"/>
  <c r="H681" i="1"/>
  <c r="G681" i="1"/>
  <c r="D682" i="1"/>
  <c r="D683" i="1" l="1"/>
  <c r="F682" i="1"/>
  <c r="I682" i="1" s="1"/>
  <c r="G682" i="1"/>
  <c r="H682" i="1"/>
  <c r="H683" i="1" l="1"/>
  <c r="G683" i="1"/>
  <c r="D684" i="1"/>
  <c r="F683" i="1"/>
  <c r="I683" i="1" s="1"/>
  <c r="D685" i="1" l="1"/>
  <c r="F684" i="1"/>
  <c r="I684" i="1" s="1"/>
  <c r="G684" i="1"/>
  <c r="H684" i="1"/>
  <c r="G685" i="1" l="1"/>
  <c r="D686" i="1"/>
  <c r="H685" i="1"/>
  <c r="F685" i="1"/>
  <c r="I685" i="1" s="1"/>
  <c r="F686" i="1" l="1"/>
  <c r="I686" i="1" s="1"/>
  <c r="H686" i="1"/>
  <c r="G686" i="1"/>
  <c r="D687" i="1"/>
  <c r="H687" i="1" l="1"/>
  <c r="F687" i="1"/>
  <c r="I687" i="1" s="1"/>
  <c r="G687" i="1"/>
  <c r="D688" i="1"/>
  <c r="H688" i="1" l="1"/>
  <c r="F688" i="1"/>
  <c r="I688" i="1" s="1"/>
  <c r="D689" i="1"/>
  <c r="G688" i="1"/>
  <c r="F689" i="1" l="1"/>
  <c r="I689" i="1" s="1"/>
  <c r="G689" i="1"/>
  <c r="D690" i="1"/>
  <c r="H689" i="1"/>
  <c r="F690" i="1" l="1"/>
  <c r="I690" i="1" s="1"/>
  <c r="G690" i="1"/>
  <c r="H690" i="1"/>
  <c r="D691" i="1"/>
  <c r="G691" i="1" l="1"/>
  <c r="H691" i="1"/>
  <c r="F691" i="1"/>
  <c r="I691" i="1" s="1"/>
  <c r="D692" i="1"/>
  <c r="H692" i="1" l="1"/>
  <c r="G692" i="1"/>
  <c r="D693" i="1"/>
  <c r="F692" i="1"/>
  <c r="I692" i="1" s="1"/>
  <c r="F693" i="1" l="1"/>
  <c r="I693" i="1" s="1"/>
  <c r="H693" i="1"/>
  <c r="G693" i="1"/>
  <c r="D694" i="1"/>
  <c r="H694" i="1" l="1"/>
  <c r="G694" i="1"/>
  <c r="D695" i="1"/>
  <c r="F694" i="1"/>
  <c r="I694" i="1" s="1"/>
  <c r="F695" i="1" l="1"/>
  <c r="I695" i="1" s="1"/>
  <c r="D696" i="1"/>
  <c r="H695" i="1"/>
  <c r="G695" i="1"/>
  <c r="G696" i="1" l="1"/>
  <c r="H696" i="1"/>
  <c r="D697" i="1"/>
  <c r="F696" i="1"/>
  <c r="I696" i="1" s="1"/>
  <c r="D698" i="1" l="1"/>
  <c r="G697" i="1"/>
  <c r="H697" i="1"/>
  <c r="F697" i="1"/>
  <c r="I697" i="1" s="1"/>
  <c r="D699" i="1" l="1"/>
  <c r="F698" i="1"/>
  <c r="I698" i="1" s="1"/>
  <c r="G698" i="1"/>
  <c r="H698" i="1"/>
  <c r="H699" i="1" l="1"/>
  <c r="D700" i="1"/>
  <c r="F699" i="1"/>
  <c r="I699" i="1" s="1"/>
  <c r="G699" i="1"/>
  <c r="F700" i="1" l="1"/>
  <c r="I700" i="1" s="1"/>
  <c r="H700" i="1"/>
  <c r="D701" i="1"/>
  <c r="G700" i="1"/>
  <c r="H701" i="1" l="1"/>
  <c r="F701" i="1"/>
  <c r="I701" i="1" s="1"/>
  <c r="D702" i="1"/>
  <c r="G701" i="1"/>
  <c r="H702" i="1" l="1"/>
  <c r="D703" i="1"/>
  <c r="F702" i="1"/>
  <c r="I702" i="1" s="1"/>
  <c r="G702" i="1"/>
  <c r="F703" i="1" l="1"/>
  <c r="I703" i="1" s="1"/>
  <c r="G703" i="1"/>
  <c r="D704" i="1"/>
  <c r="H703" i="1"/>
  <c r="G704" i="1" l="1"/>
  <c r="F704" i="1"/>
  <c r="I704" i="1" s="1"/>
  <c r="H704" i="1"/>
  <c r="D705" i="1"/>
  <c r="H705" i="1" l="1"/>
  <c r="F705" i="1"/>
  <c r="I705" i="1" s="1"/>
  <c r="G705" i="1"/>
  <c r="D706" i="1"/>
  <c r="F706" i="1" l="1"/>
  <c r="I706" i="1" s="1"/>
  <c r="G706" i="1"/>
  <c r="D707" i="1"/>
  <c r="H706" i="1"/>
  <c r="H707" i="1" l="1"/>
  <c r="G707" i="1"/>
  <c r="D708" i="1"/>
  <c r="F707" i="1"/>
  <c r="I707" i="1" s="1"/>
  <c r="D709" i="1" l="1"/>
  <c r="F708" i="1"/>
  <c r="I708" i="1" s="1"/>
  <c r="H708" i="1"/>
  <c r="G708" i="1"/>
  <c r="F709" i="1" l="1"/>
  <c r="I709" i="1" s="1"/>
  <c r="H709" i="1"/>
  <c r="D710" i="1"/>
  <c r="G709" i="1"/>
  <c r="H710" i="1" l="1"/>
  <c r="F710" i="1"/>
  <c r="I710" i="1" s="1"/>
  <c r="G710" i="1"/>
  <c r="D711" i="1"/>
  <c r="F711" i="1" l="1"/>
  <c r="I711" i="1" s="1"/>
  <c r="D712" i="1"/>
  <c r="G711" i="1"/>
  <c r="H711" i="1"/>
  <c r="H712" i="1" l="1"/>
  <c r="F712" i="1"/>
  <c r="I712" i="1" s="1"/>
  <c r="G712" i="1"/>
  <c r="D713" i="1"/>
  <c r="D714" i="1" l="1"/>
  <c r="G713" i="1"/>
  <c r="F713" i="1"/>
  <c r="I713" i="1" s="1"/>
  <c r="H713" i="1"/>
  <c r="G714" i="1" l="1"/>
  <c r="D715" i="1"/>
  <c r="F714" i="1"/>
  <c r="I714" i="1" s="1"/>
  <c r="H714" i="1"/>
  <c r="F715" i="1" l="1"/>
  <c r="I715" i="1" s="1"/>
  <c r="H715" i="1"/>
  <c r="G715" i="1"/>
  <c r="D716" i="1"/>
  <c r="H716" i="1" l="1"/>
  <c r="D717" i="1"/>
  <c r="F716" i="1"/>
  <c r="I716" i="1" s="1"/>
  <c r="G716" i="1"/>
  <c r="H717" i="1" l="1"/>
  <c r="G717" i="1"/>
  <c r="F717" i="1"/>
  <c r="I717" i="1" s="1"/>
  <c r="D718" i="1"/>
  <c r="H718" i="1" l="1"/>
  <c r="G718" i="1"/>
  <c r="F718" i="1"/>
  <c r="I718" i="1" s="1"/>
  <c r="D719" i="1"/>
  <c r="F719" i="1" l="1"/>
  <c r="I719" i="1" s="1"/>
  <c r="H719" i="1"/>
  <c r="G719" i="1"/>
  <c r="D720" i="1"/>
  <c r="F720" i="1" l="1"/>
  <c r="I720" i="1" s="1"/>
  <c r="H720" i="1"/>
  <c r="D721" i="1"/>
  <c r="G720" i="1"/>
  <c r="F721" i="1" l="1"/>
  <c r="I721" i="1" s="1"/>
  <c r="G721" i="1"/>
  <c r="D722" i="1"/>
  <c r="H721" i="1"/>
  <c r="F722" i="1" l="1"/>
  <c r="I722" i="1" s="1"/>
  <c r="H722" i="1"/>
  <c r="G722" i="1"/>
  <c r="D723" i="1"/>
  <c r="F723" i="1" l="1"/>
  <c r="I723" i="1" s="1"/>
  <c r="D724" i="1"/>
  <c r="H723" i="1"/>
  <c r="G723" i="1"/>
  <c r="F724" i="1" l="1"/>
  <c r="I724" i="1" s="1"/>
  <c r="G724" i="1"/>
  <c r="H724" i="1"/>
  <c r="D725" i="1"/>
  <c r="F725" i="1" l="1"/>
  <c r="I725" i="1" s="1"/>
  <c r="G725" i="1"/>
  <c r="H725" i="1"/>
  <c r="D726" i="1"/>
  <c r="F726" i="1" l="1"/>
  <c r="I726" i="1" s="1"/>
  <c r="G726" i="1"/>
  <c r="H726" i="1"/>
  <c r="D727" i="1"/>
  <c r="F727" i="1" l="1"/>
  <c r="I727" i="1" s="1"/>
  <c r="H727" i="1"/>
  <c r="G727" i="1"/>
  <c r="D728" i="1"/>
  <c r="F728" i="1" l="1"/>
  <c r="I728" i="1" s="1"/>
  <c r="G728" i="1"/>
  <c r="D729" i="1"/>
  <c r="H728" i="1"/>
  <c r="H729" i="1" l="1"/>
  <c r="F729" i="1"/>
  <c r="I729" i="1" s="1"/>
  <c r="D730" i="1"/>
  <c r="G729" i="1"/>
  <c r="F730" i="1" l="1"/>
  <c r="I730" i="1" s="1"/>
  <c r="H730" i="1"/>
  <c r="D731" i="1"/>
  <c r="G730" i="1"/>
  <c r="F731" i="1" l="1"/>
  <c r="I731" i="1" s="1"/>
  <c r="H731" i="1"/>
  <c r="G731" i="1"/>
  <c r="D732" i="1"/>
  <c r="F732" i="1" l="1"/>
  <c r="I732" i="1" s="1"/>
  <c r="D733" i="1"/>
  <c r="H732" i="1"/>
  <c r="G732" i="1"/>
  <c r="H733" i="1" l="1"/>
  <c r="F733" i="1"/>
  <c r="I733" i="1" s="1"/>
  <c r="D734" i="1"/>
  <c r="G733" i="1"/>
  <c r="F734" i="1" l="1"/>
  <c r="I734" i="1" s="1"/>
  <c r="G734" i="1"/>
  <c r="D735" i="1"/>
  <c r="H734" i="1"/>
  <c r="F735" i="1" l="1"/>
  <c r="I735" i="1" s="1"/>
  <c r="D736" i="1"/>
  <c r="H735" i="1"/>
  <c r="G735" i="1"/>
  <c r="F736" i="1" l="1"/>
  <c r="I736" i="1" s="1"/>
  <c r="D737" i="1"/>
  <c r="G736" i="1"/>
  <c r="H736" i="1"/>
  <c r="G737" i="1" l="1"/>
  <c r="D738" i="1"/>
  <c r="H737" i="1"/>
  <c r="F737" i="1"/>
  <c r="I737" i="1" s="1"/>
  <c r="D739" i="1" l="1"/>
  <c r="F738" i="1"/>
  <c r="I738" i="1" s="1"/>
  <c r="H738" i="1"/>
  <c r="G738" i="1"/>
  <c r="H739" i="1" l="1"/>
  <c r="D740" i="1"/>
  <c r="G739" i="1"/>
  <c r="F739" i="1"/>
  <c r="I739" i="1" s="1"/>
  <c r="H740" i="1" l="1"/>
  <c r="G740" i="1"/>
  <c r="F740" i="1"/>
  <c r="I740" i="1" s="1"/>
  <c r="D741" i="1"/>
  <c r="H741" i="1" l="1"/>
  <c r="F741" i="1"/>
  <c r="I741" i="1" s="1"/>
  <c r="D742" i="1"/>
  <c r="G741" i="1"/>
  <c r="H742" i="1" l="1"/>
  <c r="F742" i="1"/>
  <c r="I742" i="1" s="1"/>
  <c r="D743" i="1"/>
  <c r="G742" i="1"/>
  <c r="G743" i="1" l="1"/>
  <c r="F743" i="1"/>
  <c r="I743" i="1" s="1"/>
  <c r="D744" i="1"/>
  <c r="H743" i="1"/>
  <c r="H744" i="1" l="1"/>
  <c r="D745" i="1"/>
  <c r="F744" i="1"/>
  <c r="I744" i="1" s="1"/>
  <c r="G744" i="1"/>
  <c r="G745" i="1" l="1"/>
  <c r="H745" i="1"/>
  <c r="F745" i="1"/>
  <c r="I745" i="1" s="1"/>
  <c r="D746" i="1"/>
  <c r="D747" i="1" l="1"/>
  <c r="H746" i="1"/>
  <c r="G746" i="1"/>
  <c r="F746" i="1"/>
  <c r="I746" i="1" s="1"/>
  <c r="H747" i="1" l="1"/>
  <c r="D748" i="1"/>
  <c r="G747" i="1"/>
  <c r="F747" i="1"/>
  <c r="I747" i="1" s="1"/>
  <c r="F748" i="1" l="1"/>
  <c r="I748" i="1" s="1"/>
  <c r="G748" i="1"/>
  <c r="H748" i="1"/>
  <c r="D749" i="1"/>
  <c r="D750" i="1" l="1"/>
  <c r="H749" i="1"/>
  <c r="F749" i="1"/>
  <c r="I749" i="1" s="1"/>
  <c r="G749" i="1"/>
  <c r="F750" i="1" l="1"/>
  <c r="I750" i="1" s="1"/>
  <c r="H750" i="1"/>
  <c r="D751" i="1"/>
  <c r="G750" i="1"/>
  <c r="H751" i="1" l="1"/>
  <c r="G751" i="1"/>
  <c r="F751" i="1"/>
  <c r="I751" i="1" s="1"/>
  <c r="D752" i="1"/>
  <c r="D753" i="1" l="1"/>
  <c r="F752" i="1"/>
  <c r="I752" i="1" s="1"/>
  <c r="H752" i="1"/>
  <c r="G752" i="1"/>
  <c r="H753" i="1" l="1"/>
  <c r="G753" i="1"/>
  <c r="F753" i="1"/>
  <c r="I753" i="1" s="1"/>
  <c r="D754" i="1"/>
  <c r="G754" i="1" l="1"/>
  <c r="H754" i="1"/>
  <c r="D755" i="1"/>
  <c r="F754" i="1"/>
  <c r="I754" i="1" s="1"/>
  <c r="G755" i="1" l="1"/>
  <c r="H755" i="1"/>
  <c r="D756" i="1"/>
  <c r="F755" i="1"/>
  <c r="I755" i="1" s="1"/>
  <c r="H756" i="1" l="1"/>
  <c r="D757" i="1"/>
  <c r="G756" i="1"/>
  <c r="F756" i="1"/>
  <c r="I756" i="1" s="1"/>
  <c r="H757" i="1" l="1"/>
  <c r="F757" i="1"/>
  <c r="I757" i="1" s="1"/>
  <c r="D758" i="1"/>
  <c r="G757" i="1"/>
  <c r="G758" i="1" l="1"/>
  <c r="D759" i="1"/>
  <c r="F758" i="1"/>
  <c r="I758" i="1" s="1"/>
  <c r="H758" i="1"/>
  <c r="F759" i="1" l="1"/>
  <c r="I759" i="1" s="1"/>
  <c r="G759" i="1"/>
  <c r="D760" i="1"/>
  <c r="H759" i="1"/>
  <c r="G760" i="1" l="1"/>
  <c r="F760" i="1"/>
  <c r="I760" i="1" s="1"/>
  <c r="H760" i="1"/>
  <c r="D761" i="1"/>
  <c r="H761" i="1" l="1"/>
  <c r="F761" i="1"/>
  <c r="I761" i="1" s="1"/>
  <c r="G761" i="1"/>
  <c r="D762" i="1"/>
  <c r="H762" i="1" l="1"/>
  <c r="F762" i="1"/>
  <c r="I762" i="1" s="1"/>
  <c r="G762" i="1"/>
  <c r="D763" i="1"/>
  <c r="F763" i="1" l="1"/>
  <c r="I763" i="1" s="1"/>
  <c r="G763" i="1"/>
  <c r="D764" i="1"/>
  <c r="H763" i="1"/>
  <c r="H764" i="1" l="1"/>
  <c r="G764" i="1"/>
  <c r="D765" i="1"/>
  <c r="F764" i="1"/>
  <c r="I764" i="1" s="1"/>
  <c r="F765" i="1" l="1"/>
  <c r="I765" i="1" s="1"/>
  <c r="G765" i="1"/>
  <c r="D766" i="1"/>
  <c r="H765" i="1"/>
  <c r="H766" i="1" l="1"/>
  <c r="D767" i="1"/>
  <c r="G766" i="1"/>
  <c r="F766" i="1"/>
  <c r="I766" i="1" s="1"/>
  <c r="G767" i="1" l="1"/>
  <c r="D768" i="1"/>
  <c r="F767" i="1"/>
  <c r="I767" i="1" s="1"/>
  <c r="H767" i="1"/>
  <c r="F768" i="1" l="1"/>
  <c r="I768" i="1" s="1"/>
  <c r="D769" i="1"/>
  <c r="H768" i="1"/>
  <c r="G768" i="1"/>
  <c r="G769" i="1" l="1"/>
  <c r="F769" i="1"/>
  <c r="I769" i="1" s="1"/>
  <c r="H769" i="1"/>
  <c r="D770" i="1"/>
  <c r="D771" i="1" l="1"/>
  <c r="F770" i="1"/>
  <c r="I770" i="1" s="1"/>
  <c r="G770" i="1"/>
  <c r="H770" i="1"/>
  <c r="F771" i="1" l="1"/>
  <c r="I771" i="1" s="1"/>
  <c r="G771" i="1"/>
  <c r="D772" i="1"/>
  <c r="H771" i="1"/>
  <c r="F772" i="1" l="1"/>
  <c r="I772" i="1" s="1"/>
  <c r="H772" i="1"/>
  <c r="G772" i="1"/>
  <c r="D773" i="1"/>
  <c r="G773" i="1" l="1"/>
  <c r="D774" i="1"/>
  <c r="H773" i="1"/>
  <c r="F773" i="1"/>
  <c r="I773" i="1" s="1"/>
  <c r="H774" i="1" l="1"/>
  <c r="F774" i="1"/>
  <c r="I774" i="1" s="1"/>
  <c r="G774" i="1"/>
  <c r="D775" i="1"/>
  <c r="G775" i="1" l="1"/>
  <c r="F775" i="1"/>
  <c r="I775" i="1" s="1"/>
  <c r="D776" i="1"/>
  <c r="H775" i="1"/>
  <c r="D777" i="1" l="1"/>
  <c r="G776" i="1"/>
  <c r="H776" i="1"/>
  <c r="F776" i="1"/>
  <c r="I776" i="1" s="1"/>
  <c r="G777" i="1" l="1"/>
  <c r="F777" i="1"/>
  <c r="I777" i="1" s="1"/>
  <c r="D778" i="1"/>
  <c r="H777" i="1"/>
  <c r="G778" i="1" l="1"/>
  <c r="H778" i="1"/>
  <c r="D779" i="1"/>
  <c r="F778" i="1"/>
  <c r="I778" i="1" s="1"/>
  <c r="H779" i="1" l="1"/>
  <c r="F779" i="1"/>
  <c r="I779" i="1" s="1"/>
  <c r="G779" i="1"/>
  <c r="D780" i="1"/>
  <c r="G780" i="1" l="1"/>
  <c r="H780" i="1"/>
  <c r="D781" i="1"/>
  <c r="F780" i="1"/>
  <c r="I780" i="1" s="1"/>
  <c r="F781" i="1" l="1"/>
  <c r="I781" i="1" s="1"/>
  <c r="D782" i="1"/>
  <c r="G781" i="1"/>
  <c r="H781" i="1"/>
  <c r="F782" i="1" l="1"/>
  <c r="I782" i="1" s="1"/>
  <c r="H782" i="1"/>
  <c r="G782" i="1"/>
  <c r="D783" i="1"/>
  <c r="G783" i="1" l="1"/>
  <c r="D784" i="1"/>
  <c r="F783" i="1"/>
  <c r="I783" i="1" s="1"/>
  <c r="H783" i="1"/>
  <c r="F784" i="1" l="1"/>
  <c r="I784" i="1" s="1"/>
  <c r="D785" i="1"/>
  <c r="H784" i="1"/>
  <c r="G784" i="1"/>
  <c r="F785" i="1" l="1"/>
  <c r="I785" i="1" s="1"/>
  <c r="G785" i="1"/>
  <c r="H785" i="1"/>
  <c r="D786" i="1"/>
  <c r="F786" i="1" l="1"/>
  <c r="I786" i="1" s="1"/>
  <c r="H786" i="1"/>
  <c r="D787" i="1"/>
  <c r="G786" i="1"/>
  <c r="H787" i="1" l="1"/>
  <c r="F787" i="1"/>
  <c r="I787" i="1" s="1"/>
  <c r="G787" i="1"/>
  <c r="D788" i="1"/>
  <c r="H788" i="1" l="1"/>
  <c r="G788" i="1"/>
  <c r="F788" i="1"/>
  <c r="I788" i="1" s="1"/>
  <c r="D789" i="1"/>
  <c r="D790" i="1" l="1"/>
  <c r="F789" i="1"/>
  <c r="I789" i="1" s="1"/>
  <c r="G789" i="1"/>
  <c r="H789" i="1"/>
  <c r="F790" i="1" l="1"/>
  <c r="I790" i="1" s="1"/>
  <c r="D791" i="1"/>
  <c r="H790" i="1"/>
  <c r="G790" i="1"/>
  <c r="H791" i="1" l="1"/>
  <c r="D792" i="1"/>
  <c r="G791" i="1"/>
  <c r="F791" i="1"/>
  <c r="I791" i="1" s="1"/>
  <c r="F792" i="1" l="1"/>
  <c r="I792" i="1" s="1"/>
  <c r="D793" i="1"/>
  <c r="G792" i="1"/>
  <c r="H792" i="1"/>
  <c r="G793" i="1" l="1"/>
  <c r="F793" i="1"/>
  <c r="I793" i="1" s="1"/>
  <c r="D794" i="1"/>
  <c r="H793" i="1"/>
  <c r="F794" i="1" l="1"/>
  <c r="I794" i="1" s="1"/>
  <c r="H794" i="1"/>
  <c r="G794" i="1"/>
  <c r="D795" i="1"/>
  <c r="G795" i="1" l="1"/>
  <c r="F795" i="1"/>
  <c r="I795" i="1" s="1"/>
  <c r="D796" i="1"/>
  <c r="H795" i="1"/>
  <c r="F796" i="1" l="1"/>
  <c r="I796" i="1" s="1"/>
  <c r="G796" i="1"/>
  <c r="H796" i="1"/>
  <c r="D797" i="1"/>
  <c r="H797" i="1" l="1"/>
  <c r="G797" i="1"/>
  <c r="F797" i="1"/>
  <c r="I797" i="1" s="1"/>
  <c r="D798" i="1"/>
  <c r="D799" i="1" l="1"/>
  <c r="H798" i="1"/>
  <c r="F798" i="1"/>
  <c r="I798" i="1" s="1"/>
  <c r="G798" i="1"/>
  <c r="H799" i="1" l="1"/>
  <c r="G799" i="1"/>
  <c r="F799" i="1"/>
  <c r="I799" i="1" s="1"/>
  <c r="D800" i="1"/>
  <c r="F800" i="1" l="1"/>
  <c r="I800" i="1" s="1"/>
  <c r="G800" i="1"/>
  <c r="D801" i="1"/>
  <c r="H800" i="1"/>
  <c r="F801" i="1" l="1"/>
  <c r="I801" i="1" s="1"/>
  <c r="G801" i="1"/>
  <c r="D802" i="1"/>
  <c r="H801" i="1"/>
  <c r="F802" i="1" l="1"/>
  <c r="I802" i="1" s="1"/>
  <c r="G802" i="1"/>
  <c r="D803" i="1"/>
  <c r="H802" i="1"/>
  <c r="F803" i="1" l="1"/>
  <c r="I803" i="1" s="1"/>
  <c r="H803" i="1"/>
  <c r="G803" i="1"/>
  <c r="D804" i="1"/>
  <c r="F804" i="1" l="1"/>
  <c r="I804" i="1" s="1"/>
  <c r="D805" i="1"/>
  <c r="G804" i="1"/>
  <c r="H804" i="1"/>
  <c r="H805" i="1" l="1"/>
  <c r="F805" i="1"/>
  <c r="I805" i="1" s="1"/>
  <c r="G805" i="1"/>
  <c r="D806" i="1"/>
  <c r="H806" i="1" l="1"/>
  <c r="D807" i="1"/>
  <c r="F806" i="1"/>
  <c r="I806" i="1" s="1"/>
  <c r="G806" i="1"/>
  <c r="G807" i="1" l="1"/>
  <c r="F807" i="1"/>
  <c r="I807" i="1" s="1"/>
  <c r="D808" i="1"/>
  <c r="H807" i="1"/>
  <c r="H808" i="1" l="1"/>
  <c r="G808" i="1"/>
  <c r="D809" i="1"/>
  <c r="F808" i="1"/>
  <c r="I808" i="1" s="1"/>
  <c r="D810" i="1" l="1"/>
  <c r="G809" i="1"/>
  <c r="H809" i="1"/>
  <c r="F809" i="1"/>
  <c r="I809" i="1" s="1"/>
  <c r="H810" i="1" l="1"/>
  <c r="D811" i="1"/>
  <c r="F810" i="1"/>
  <c r="I810" i="1" s="1"/>
  <c r="G810" i="1"/>
  <c r="D812" i="1" l="1"/>
  <c r="F811" i="1"/>
  <c r="I811" i="1" s="1"/>
  <c r="G811" i="1"/>
  <c r="H811" i="1"/>
  <c r="D813" i="1" l="1"/>
  <c r="H812" i="1"/>
  <c r="F812" i="1"/>
  <c r="I812" i="1" s="1"/>
  <c r="G812" i="1"/>
  <c r="D814" i="1" l="1"/>
  <c r="H813" i="1"/>
  <c r="F813" i="1"/>
  <c r="I813" i="1" s="1"/>
  <c r="G813" i="1"/>
  <c r="H814" i="1" l="1"/>
  <c r="G814" i="1"/>
  <c r="F814" i="1"/>
  <c r="I814" i="1" s="1"/>
  <c r="D815" i="1"/>
  <c r="F815" i="1" l="1"/>
  <c r="I815" i="1" s="1"/>
  <c r="H815" i="1"/>
  <c r="G815" i="1"/>
  <c r="D816" i="1"/>
  <c r="F816" i="1" l="1"/>
  <c r="I816" i="1" s="1"/>
  <c r="H816" i="1"/>
  <c r="G816" i="1"/>
  <c r="D817" i="1"/>
  <c r="D818" i="1" l="1"/>
  <c r="H817" i="1"/>
  <c r="G817" i="1"/>
  <c r="F817" i="1"/>
  <c r="I817" i="1" s="1"/>
  <c r="H818" i="1" l="1"/>
  <c r="D819" i="1"/>
  <c r="F818" i="1"/>
  <c r="I818" i="1" s="1"/>
  <c r="G818" i="1"/>
  <c r="H819" i="1" l="1"/>
  <c r="D820" i="1"/>
  <c r="F819" i="1"/>
  <c r="I819" i="1" s="1"/>
  <c r="G819" i="1"/>
  <c r="D821" i="1" l="1"/>
  <c r="H820" i="1"/>
  <c r="F820" i="1"/>
  <c r="I820" i="1" s="1"/>
  <c r="G820" i="1"/>
  <c r="F821" i="1" l="1"/>
  <c r="I821" i="1" s="1"/>
  <c r="G821" i="1"/>
  <c r="D822" i="1"/>
  <c r="H821" i="1"/>
  <c r="D823" i="1" l="1"/>
  <c r="H822" i="1"/>
  <c r="F822" i="1"/>
  <c r="I822" i="1" s="1"/>
  <c r="G822" i="1"/>
  <c r="H823" i="1" l="1"/>
  <c r="F823" i="1"/>
  <c r="I823" i="1" s="1"/>
  <c r="G823" i="1"/>
  <c r="D824" i="1"/>
  <c r="F824" i="1" l="1"/>
  <c r="I824" i="1" s="1"/>
  <c r="H824" i="1"/>
  <c r="G824" i="1"/>
  <c r="D825" i="1"/>
  <c r="G825" i="1" l="1"/>
  <c r="H825" i="1"/>
  <c r="F825" i="1"/>
  <c r="I825" i="1" s="1"/>
  <c r="D826" i="1"/>
  <c r="G826" i="1" l="1"/>
  <c r="H826" i="1"/>
  <c r="D827" i="1"/>
  <c r="F826" i="1"/>
  <c r="I826" i="1" s="1"/>
  <c r="F827" i="1" l="1"/>
  <c r="I827" i="1" s="1"/>
  <c r="H827" i="1"/>
  <c r="G827" i="1"/>
  <c r="D828" i="1"/>
  <c r="G828" i="1" l="1"/>
  <c r="F828" i="1"/>
  <c r="I828" i="1" s="1"/>
  <c r="D829" i="1"/>
  <c r="H828" i="1"/>
  <c r="H829" i="1" l="1"/>
  <c r="D830" i="1"/>
  <c r="G829" i="1"/>
  <c r="F829" i="1"/>
  <c r="I829" i="1" s="1"/>
  <c r="H830" i="1" l="1"/>
  <c r="F830" i="1"/>
  <c r="I830" i="1" s="1"/>
  <c r="G830" i="1"/>
  <c r="D831" i="1"/>
  <c r="G831" i="1" l="1"/>
  <c r="F831" i="1"/>
  <c r="I831" i="1" s="1"/>
  <c r="D832" i="1"/>
  <c r="H831" i="1"/>
  <c r="H832" i="1" l="1"/>
  <c r="F832" i="1"/>
  <c r="I832" i="1" s="1"/>
  <c r="D833" i="1"/>
  <c r="G832" i="1"/>
  <c r="H833" i="1" l="1"/>
  <c r="F833" i="1"/>
  <c r="I833" i="1" s="1"/>
  <c r="D834" i="1"/>
  <c r="G833" i="1"/>
  <c r="G834" i="1" l="1"/>
  <c r="H834" i="1"/>
  <c r="F834" i="1"/>
  <c r="I834" i="1" s="1"/>
  <c r="D835" i="1"/>
  <c r="F835" i="1" l="1"/>
  <c r="I835" i="1" s="1"/>
  <c r="H835" i="1"/>
  <c r="G835" i="1"/>
  <c r="D836" i="1"/>
  <c r="H836" i="1" l="1"/>
  <c r="F836" i="1"/>
  <c r="I836" i="1" s="1"/>
  <c r="D837" i="1"/>
  <c r="G836" i="1"/>
  <c r="F837" i="1" l="1"/>
  <c r="I837" i="1" s="1"/>
  <c r="H837" i="1"/>
  <c r="G837" i="1"/>
  <c r="D838" i="1"/>
  <c r="H838" i="1" l="1"/>
  <c r="F838" i="1"/>
  <c r="I838" i="1" s="1"/>
  <c r="D839" i="1"/>
  <c r="G838" i="1"/>
  <c r="F839" i="1" l="1"/>
  <c r="I839" i="1" s="1"/>
  <c r="G839" i="1"/>
  <c r="H839" i="1"/>
  <c r="D840" i="1"/>
  <c r="H840" i="1" l="1"/>
  <c r="G840" i="1"/>
  <c r="D841" i="1"/>
  <c r="F840" i="1"/>
  <c r="I840" i="1" s="1"/>
  <c r="H841" i="1" l="1"/>
  <c r="F841" i="1"/>
  <c r="I841" i="1" s="1"/>
  <c r="G841" i="1"/>
  <c r="D842" i="1"/>
  <c r="G842" i="1" l="1"/>
  <c r="H842" i="1"/>
  <c r="F842" i="1"/>
  <c r="I842" i="1" s="1"/>
  <c r="D843" i="1"/>
  <c r="F843" i="1" l="1"/>
  <c r="I843" i="1" s="1"/>
  <c r="D844" i="1"/>
  <c r="G843" i="1"/>
  <c r="H843" i="1"/>
  <c r="H844" i="1" l="1"/>
  <c r="G844" i="1"/>
  <c r="F844" i="1"/>
  <c r="I844" i="1" s="1"/>
  <c r="D845" i="1"/>
  <c r="H845" i="1" l="1"/>
  <c r="G845" i="1"/>
  <c r="F845" i="1"/>
  <c r="I845" i="1" s="1"/>
  <c r="D846" i="1"/>
  <c r="D847" i="1" l="1"/>
  <c r="G846" i="1"/>
  <c r="H846" i="1"/>
  <c r="F846" i="1"/>
  <c r="I846" i="1" s="1"/>
  <c r="H847" i="1" l="1"/>
  <c r="G847" i="1"/>
  <c r="F847" i="1"/>
  <c r="I847" i="1" s="1"/>
  <c r="D848" i="1"/>
  <c r="D849" i="1" l="1"/>
  <c r="H848" i="1"/>
  <c r="G848" i="1"/>
  <c r="F848" i="1"/>
  <c r="I848" i="1" s="1"/>
  <c r="D850" i="1" l="1"/>
  <c r="F849" i="1"/>
  <c r="I849" i="1" s="1"/>
  <c r="G849" i="1"/>
  <c r="H849" i="1"/>
  <c r="H850" i="1" l="1"/>
  <c r="F850" i="1"/>
  <c r="I850" i="1" s="1"/>
  <c r="D851" i="1"/>
  <c r="G850" i="1"/>
  <c r="H851" i="1" l="1"/>
  <c r="F851" i="1"/>
  <c r="I851" i="1" s="1"/>
  <c r="D852" i="1"/>
  <c r="G851" i="1"/>
  <c r="H852" i="1" l="1"/>
  <c r="F852" i="1"/>
  <c r="I852" i="1" s="1"/>
  <c r="D853" i="1"/>
  <c r="G852" i="1"/>
  <c r="G853" i="1" l="1"/>
  <c r="F853" i="1"/>
  <c r="I853" i="1" s="1"/>
  <c r="D854" i="1"/>
  <c r="H853" i="1"/>
  <c r="F854" i="1" l="1"/>
  <c r="I854" i="1" s="1"/>
  <c r="H854" i="1"/>
  <c r="D855" i="1"/>
  <c r="G854" i="1"/>
  <c r="G855" i="1" l="1"/>
  <c r="F855" i="1"/>
  <c r="I855" i="1" s="1"/>
  <c r="D856" i="1"/>
  <c r="H855" i="1"/>
  <c r="H856" i="1" l="1"/>
  <c r="D857" i="1"/>
  <c r="F856" i="1"/>
  <c r="I856" i="1" s="1"/>
  <c r="G856" i="1"/>
  <c r="H857" i="1" l="1"/>
  <c r="G857" i="1"/>
  <c r="F857" i="1"/>
  <c r="I857" i="1" s="1"/>
  <c r="D858" i="1"/>
  <c r="G858" i="1" l="1"/>
  <c r="F858" i="1"/>
  <c r="I858" i="1" s="1"/>
  <c r="D859" i="1"/>
  <c r="H858" i="1"/>
  <c r="F859" i="1" l="1"/>
  <c r="I859" i="1" s="1"/>
  <c r="D860" i="1"/>
  <c r="H859" i="1"/>
  <c r="G859" i="1"/>
  <c r="F860" i="1" l="1"/>
  <c r="I860" i="1" s="1"/>
  <c r="D861" i="1"/>
  <c r="H860" i="1"/>
  <c r="G860" i="1"/>
  <c r="H861" i="1" l="1"/>
  <c r="D862" i="1"/>
  <c r="G861" i="1"/>
  <c r="F861" i="1"/>
  <c r="I861" i="1" s="1"/>
  <c r="G862" i="1" l="1"/>
  <c r="H862" i="1"/>
  <c r="F862" i="1"/>
  <c r="I862" i="1" s="1"/>
  <c r="D863" i="1"/>
  <c r="H863" i="1" l="1"/>
  <c r="F863" i="1"/>
  <c r="I863" i="1" s="1"/>
  <c r="D864" i="1"/>
  <c r="G863" i="1"/>
  <c r="H864" i="1" l="1"/>
  <c r="F864" i="1"/>
  <c r="I864" i="1" s="1"/>
  <c r="D865" i="1"/>
  <c r="G864" i="1"/>
  <c r="H865" i="1" l="1"/>
  <c r="G865" i="1"/>
  <c r="F865" i="1"/>
  <c r="I865" i="1" s="1"/>
  <c r="D866" i="1"/>
  <c r="H866" i="1" l="1"/>
  <c r="F866" i="1"/>
  <c r="I866" i="1" s="1"/>
  <c r="D867" i="1"/>
  <c r="G866" i="1"/>
  <c r="H867" i="1" l="1"/>
  <c r="G867" i="1"/>
  <c r="F867" i="1"/>
  <c r="I867" i="1" s="1"/>
  <c r="D868" i="1"/>
  <c r="F868" i="1" l="1"/>
  <c r="I868" i="1" s="1"/>
  <c r="D869" i="1"/>
  <c r="G868" i="1"/>
  <c r="H868" i="1"/>
  <c r="H869" i="1" l="1"/>
  <c r="G869" i="1"/>
  <c r="F869" i="1"/>
  <c r="I869" i="1" s="1"/>
  <c r="D870" i="1"/>
  <c r="F870" i="1" l="1"/>
  <c r="I870" i="1" s="1"/>
  <c r="D871" i="1"/>
  <c r="G870" i="1"/>
  <c r="H870" i="1"/>
  <c r="H871" i="1" l="1"/>
  <c r="G871" i="1"/>
  <c r="F871" i="1"/>
  <c r="I871" i="1" s="1"/>
  <c r="D872" i="1"/>
  <c r="G872" i="1" l="1"/>
  <c r="H872" i="1"/>
  <c r="F872" i="1"/>
  <c r="I872" i="1" s="1"/>
  <c r="D873" i="1"/>
  <c r="F873" i="1" l="1"/>
  <c r="I873" i="1" s="1"/>
  <c r="G873" i="1"/>
  <c r="H873" i="1"/>
  <c r="D874" i="1"/>
  <c r="H874" i="1" l="1"/>
  <c r="F874" i="1"/>
  <c r="I874" i="1" s="1"/>
  <c r="D875" i="1"/>
  <c r="G874" i="1"/>
  <c r="F875" i="1" l="1"/>
  <c r="I875" i="1" s="1"/>
  <c r="H875" i="1"/>
  <c r="G875" i="1"/>
  <c r="D876" i="1"/>
  <c r="G876" i="1" l="1"/>
  <c r="H876" i="1"/>
  <c r="F876" i="1"/>
  <c r="I876" i="1" s="1"/>
  <c r="D877" i="1"/>
  <c r="G877" i="1" l="1"/>
  <c r="H877" i="1"/>
  <c r="F877" i="1"/>
  <c r="I877" i="1" s="1"/>
  <c r="D878" i="1"/>
  <c r="G878" i="1" l="1"/>
  <c r="H878" i="1"/>
  <c r="F878" i="1"/>
  <c r="I878" i="1" s="1"/>
  <c r="D879" i="1"/>
  <c r="D880" i="1" l="1"/>
  <c r="F879" i="1"/>
  <c r="I879" i="1" s="1"/>
  <c r="H879" i="1"/>
  <c r="G879" i="1"/>
  <c r="H880" i="1" l="1"/>
  <c r="G880" i="1"/>
  <c r="F880" i="1"/>
  <c r="I880" i="1" s="1"/>
  <c r="D881" i="1"/>
  <c r="H881" i="1" l="1"/>
  <c r="F881" i="1"/>
  <c r="I881" i="1" s="1"/>
  <c r="D882" i="1"/>
  <c r="G881" i="1"/>
  <c r="F882" i="1" l="1"/>
  <c r="I882" i="1" s="1"/>
  <c r="H882" i="1"/>
  <c r="G882" i="1"/>
  <c r="D883" i="1"/>
  <c r="H883" i="1" l="1"/>
  <c r="G883" i="1"/>
  <c r="F883" i="1"/>
  <c r="I883" i="1" s="1"/>
  <c r="D884" i="1"/>
  <c r="G884" i="1" l="1"/>
  <c r="H884" i="1"/>
  <c r="D885" i="1"/>
  <c r="F884" i="1"/>
  <c r="I884" i="1" s="1"/>
  <c r="H885" i="1" l="1"/>
  <c r="G885" i="1"/>
  <c r="F885" i="1"/>
  <c r="I885" i="1" s="1"/>
  <c r="D886" i="1"/>
  <c r="F886" i="1" l="1"/>
  <c r="I886" i="1" s="1"/>
  <c r="H886" i="1"/>
  <c r="D887" i="1"/>
  <c r="G886" i="1"/>
  <c r="H887" i="1" l="1"/>
  <c r="G887" i="1"/>
  <c r="F887" i="1"/>
  <c r="I887" i="1" s="1"/>
  <c r="D888" i="1"/>
  <c r="H888" i="1" l="1"/>
  <c r="D889" i="1"/>
  <c r="F888" i="1"/>
  <c r="I888" i="1" s="1"/>
  <c r="G888" i="1"/>
  <c r="H889" i="1" l="1"/>
  <c r="G889" i="1"/>
  <c r="F889" i="1"/>
  <c r="I889" i="1" s="1"/>
  <c r="D890" i="1"/>
  <c r="H890" i="1" l="1"/>
  <c r="G890" i="1"/>
  <c r="D891" i="1"/>
  <c r="F890" i="1"/>
  <c r="I890" i="1" s="1"/>
  <c r="G891" i="1" l="1"/>
  <c r="F891" i="1"/>
  <c r="I891" i="1" s="1"/>
  <c r="D892" i="1"/>
  <c r="H891" i="1"/>
  <c r="F892" i="1" l="1"/>
  <c r="I892" i="1" s="1"/>
  <c r="D893" i="1"/>
  <c r="H892" i="1"/>
  <c r="G892" i="1"/>
  <c r="H893" i="1" l="1"/>
  <c r="F893" i="1"/>
  <c r="I893" i="1" s="1"/>
  <c r="D894" i="1"/>
  <c r="G893" i="1"/>
  <c r="F894" i="1" l="1"/>
  <c r="I894" i="1" s="1"/>
  <c r="H894" i="1"/>
  <c r="G894" i="1"/>
  <c r="D895" i="1"/>
  <c r="G895" i="1" l="1"/>
  <c r="F895" i="1"/>
  <c r="I895" i="1" s="1"/>
  <c r="D896" i="1"/>
  <c r="H895" i="1"/>
  <c r="D897" i="1" l="1"/>
  <c r="F896" i="1"/>
  <c r="I896" i="1" s="1"/>
  <c r="G896" i="1"/>
  <c r="H896" i="1"/>
  <c r="G897" i="1" l="1"/>
  <c r="F897" i="1"/>
  <c r="I897" i="1" s="1"/>
  <c r="D898" i="1"/>
  <c r="H897" i="1"/>
  <c r="G898" i="1" l="1"/>
  <c r="F898" i="1"/>
  <c r="I898" i="1" s="1"/>
  <c r="D899" i="1"/>
  <c r="H898" i="1"/>
  <c r="H899" i="1" l="1"/>
  <c r="G899" i="1"/>
  <c r="D900" i="1"/>
  <c r="F899" i="1"/>
  <c r="I899" i="1" s="1"/>
  <c r="F900" i="1" l="1"/>
  <c r="I900" i="1" s="1"/>
  <c r="G900" i="1"/>
  <c r="H900" i="1"/>
  <c r="D901" i="1"/>
  <c r="F901" i="1" l="1"/>
  <c r="I901" i="1" s="1"/>
  <c r="H901" i="1"/>
  <c r="D902" i="1"/>
  <c r="G901" i="1"/>
  <c r="G902" i="1" l="1"/>
  <c r="F902" i="1"/>
  <c r="I902" i="1" s="1"/>
  <c r="H902" i="1"/>
  <c r="D903" i="1"/>
  <c r="D904" i="1" l="1"/>
  <c r="H903" i="1"/>
  <c r="G903" i="1"/>
  <c r="F903" i="1"/>
  <c r="I903" i="1" s="1"/>
  <c r="F904" i="1" l="1"/>
  <c r="I904" i="1" s="1"/>
  <c r="D905" i="1"/>
  <c r="H904" i="1"/>
  <c r="G904" i="1"/>
  <c r="D906" i="1" l="1"/>
  <c r="H905" i="1"/>
  <c r="G905" i="1"/>
  <c r="F905" i="1"/>
  <c r="I905" i="1" s="1"/>
  <c r="D907" i="1" l="1"/>
  <c r="G906" i="1"/>
  <c r="H906" i="1"/>
  <c r="F906" i="1"/>
  <c r="I906" i="1" s="1"/>
  <c r="F907" i="1" l="1"/>
  <c r="I907" i="1" s="1"/>
  <c r="D908" i="1"/>
  <c r="H907" i="1"/>
  <c r="G907" i="1"/>
  <c r="H908" i="1" l="1"/>
  <c r="F908" i="1"/>
  <c r="I908" i="1" s="1"/>
  <c r="D909" i="1"/>
  <c r="G908" i="1"/>
  <c r="G909" i="1" l="1"/>
  <c r="F909" i="1"/>
  <c r="I909" i="1" s="1"/>
  <c r="D910" i="1"/>
  <c r="H909" i="1"/>
  <c r="G910" i="1" l="1"/>
  <c r="D911" i="1"/>
  <c r="F910" i="1"/>
  <c r="I910" i="1" s="1"/>
  <c r="H910" i="1"/>
  <c r="D912" i="1" l="1"/>
  <c r="G911" i="1"/>
  <c r="H911" i="1"/>
  <c r="F911" i="1"/>
  <c r="I911" i="1" s="1"/>
  <c r="G912" i="1" l="1"/>
  <c r="F912" i="1"/>
  <c r="I912" i="1" s="1"/>
  <c r="H912" i="1"/>
  <c r="D913" i="1"/>
  <c r="H913" i="1" l="1"/>
  <c r="F913" i="1"/>
  <c r="I913" i="1" s="1"/>
  <c r="D914" i="1"/>
  <c r="G913" i="1"/>
  <c r="G914" i="1" l="1"/>
  <c r="H914" i="1"/>
  <c r="F914" i="1"/>
  <c r="I914" i="1" s="1"/>
  <c r="D915" i="1"/>
  <c r="G915" i="1" l="1"/>
  <c r="H915" i="1"/>
  <c r="F915" i="1"/>
  <c r="I915" i="1" s="1"/>
  <c r="D916" i="1"/>
  <c r="D917" i="1" l="1"/>
  <c r="G916" i="1"/>
  <c r="H916" i="1"/>
  <c r="F916" i="1"/>
  <c r="I916" i="1" s="1"/>
  <c r="F917" i="1" l="1"/>
  <c r="I917" i="1" s="1"/>
  <c r="H917" i="1"/>
  <c r="G917" i="1"/>
  <c r="D918" i="1"/>
  <c r="H918" i="1" l="1"/>
  <c r="D919" i="1"/>
  <c r="G918" i="1"/>
  <c r="F918" i="1"/>
  <c r="I918" i="1" s="1"/>
  <c r="H919" i="1" l="1"/>
  <c r="F919" i="1"/>
  <c r="I919" i="1" s="1"/>
  <c r="D920" i="1"/>
  <c r="G919" i="1"/>
  <c r="H920" i="1" l="1"/>
  <c r="F920" i="1"/>
  <c r="I920" i="1" s="1"/>
  <c r="D921" i="1"/>
  <c r="G920" i="1"/>
  <c r="G921" i="1" l="1"/>
  <c r="F921" i="1"/>
  <c r="I921" i="1" s="1"/>
  <c r="H921" i="1"/>
  <c r="D922" i="1"/>
  <c r="H922" i="1" l="1"/>
  <c r="G922" i="1"/>
  <c r="F922" i="1"/>
  <c r="I922" i="1" s="1"/>
  <c r="D923" i="1"/>
  <c r="H923" i="1" l="1"/>
  <c r="G923" i="1"/>
  <c r="F923" i="1"/>
  <c r="I923" i="1" s="1"/>
  <c r="D924" i="1"/>
  <c r="F924" i="1" l="1"/>
  <c r="I924" i="1" s="1"/>
  <c r="G924" i="1"/>
  <c r="D925" i="1"/>
  <c r="H924" i="1"/>
  <c r="D926" i="1" l="1"/>
  <c r="H925" i="1"/>
  <c r="F925" i="1"/>
  <c r="I925" i="1" s="1"/>
  <c r="G925" i="1"/>
  <c r="G926" i="1" l="1"/>
  <c r="F926" i="1"/>
  <c r="I926" i="1" s="1"/>
  <c r="H926" i="1"/>
  <c r="D927" i="1"/>
  <c r="H927" i="1" l="1"/>
  <c r="G927" i="1"/>
  <c r="F927" i="1"/>
  <c r="I927" i="1" s="1"/>
  <c r="D928" i="1"/>
  <c r="G928" i="1" l="1"/>
  <c r="F928" i="1"/>
  <c r="I928" i="1" s="1"/>
  <c r="D929" i="1"/>
  <c r="H928" i="1"/>
  <c r="F929" i="1" l="1"/>
  <c r="I929" i="1" s="1"/>
  <c r="D930" i="1"/>
  <c r="H929" i="1"/>
  <c r="G929" i="1"/>
  <c r="H930" i="1" l="1"/>
  <c r="F930" i="1"/>
  <c r="I930" i="1" s="1"/>
  <c r="D931" i="1"/>
  <c r="G930" i="1"/>
  <c r="G931" i="1" l="1"/>
  <c r="D932" i="1"/>
  <c r="H931" i="1"/>
  <c r="F931" i="1"/>
  <c r="I931" i="1" s="1"/>
  <c r="D933" i="1" l="1"/>
  <c r="G932" i="1"/>
  <c r="H932" i="1"/>
  <c r="F932" i="1"/>
  <c r="I932" i="1" s="1"/>
  <c r="G933" i="1" l="1"/>
  <c r="D934" i="1"/>
  <c r="H933" i="1"/>
  <c r="F933" i="1"/>
  <c r="I933" i="1" s="1"/>
  <c r="H934" i="1" l="1"/>
  <c r="D935" i="1"/>
  <c r="F934" i="1"/>
  <c r="I934" i="1" s="1"/>
  <c r="G934" i="1"/>
  <c r="H935" i="1" l="1"/>
  <c r="D936" i="1"/>
  <c r="G935" i="1"/>
  <c r="F935" i="1"/>
  <c r="I935" i="1" s="1"/>
  <c r="G936" i="1" l="1"/>
  <c r="F936" i="1"/>
  <c r="I936" i="1" s="1"/>
  <c r="H936" i="1"/>
  <c r="D937" i="1"/>
  <c r="F937" i="1" l="1"/>
  <c r="I937" i="1" s="1"/>
  <c r="G937" i="1"/>
  <c r="D938" i="1"/>
  <c r="H937" i="1"/>
  <c r="G938" i="1" l="1"/>
  <c r="D939" i="1"/>
  <c r="H938" i="1"/>
  <c r="F938" i="1"/>
  <c r="I938" i="1" s="1"/>
  <c r="F939" i="1" l="1"/>
  <c r="I939" i="1" s="1"/>
  <c r="G939" i="1"/>
  <c r="H939" i="1"/>
  <c r="D940" i="1"/>
  <c r="H940" i="1" l="1"/>
  <c r="G940" i="1"/>
  <c r="D941" i="1"/>
  <c r="F940" i="1"/>
  <c r="I940" i="1" s="1"/>
  <c r="F941" i="1" l="1"/>
  <c r="I941" i="1" s="1"/>
  <c r="D942" i="1"/>
  <c r="H941" i="1"/>
  <c r="G941" i="1"/>
  <c r="F942" i="1" l="1"/>
  <c r="I942" i="1" s="1"/>
  <c r="H942" i="1"/>
  <c r="D943" i="1"/>
  <c r="G942" i="1"/>
  <c r="F943" i="1" l="1"/>
  <c r="I943" i="1" s="1"/>
  <c r="D944" i="1"/>
  <c r="H943" i="1"/>
  <c r="G943" i="1"/>
  <c r="D945" i="1" l="1"/>
  <c r="G944" i="1"/>
  <c r="H944" i="1"/>
  <c r="F944" i="1"/>
  <c r="I944" i="1" s="1"/>
  <c r="F945" i="1" l="1"/>
  <c r="I945" i="1" s="1"/>
  <c r="H945" i="1"/>
  <c r="G945" i="1"/>
  <c r="D946" i="1"/>
  <c r="G946" i="1" l="1"/>
  <c r="D947" i="1"/>
  <c r="H946" i="1"/>
  <c r="F946" i="1"/>
  <c r="I946" i="1" s="1"/>
  <c r="F947" i="1" l="1"/>
  <c r="I947" i="1" s="1"/>
  <c r="H947" i="1"/>
  <c r="G947" i="1"/>
  <c r="D948" i="1"/>
  <c r="H948" i="1" l="1"/>
  <c r="F948" i="1"/>
  <c r="I948" i="1" s="1"/>
  <c r="G948" i="1"/>
  <c r="D949" i="1"/>
  <c r="D950" i="1" l="1"/>
  <c r="F949" i="1"/>
  <c r="I949" i="1" s="1"/>
  <c r="G949" i="1"/>
  <c r="H949" i="1"/>
  <c r="F950" i="1" l="1"/>
  <c r="I950" i="1" s="1"/>
  <c r="G950" i="1"/>
  <c r="D951" i="1"/>
  <c r="H950" i="1"/>
  <c r="G951" i="1" l="1"/>
  <c r="H951" i="1"/>
  <c r="D952" i="1"/>
  <c r="F951" i="1"/>
  <c r="I951" i="1" s="1"/>
  <c r="H952" i="1" l="1"/>
  <c r="F952" i="1"/>
  <c r="I952" i="1" s="1"/>
  <c r="D953" i="1"/>
  <c r="G952" i="1"/>
  <c r="D954" i="1" l="1"/>
  <c r="F953" i="1"/>
  <c r="I953" i="1" s="1"/>
  <c r="G953" i="1"/>
  <c r="H953" i="1"/>
  <c r="F954" i="1" l="1"/>
  <c r="I954" i="1" s="1"/>
  <c r="H954" i="1"/>
  <c r="D955" i="1"/>
  <c r="G954" i="1"/>
  <c r="G955" i="1" l="1"/>
  <c r="D956" i="1"/>
  <c r="H955" i="1"/>
  <c r="F955" i="1"/>
  <c r="I955" i="1" s="1"/>
  <c r="H956" i="1" l="1"/>
  <c r="G956" i="1"/>
  <c r="D957" i="1"/>
  <c r="F956" i="1"/>
  <c r="I956" i="1" s="1"/>
  <c r="F957" i="1" l="1"/>
  <c r="I957" i="1" s="1"/>
  <c r="H957" i="1"/>
  <c r="G957" i="1"/>
  <c r="D958" i="1"/>
  <c r="G958" i="1" l="1"/>
  <c r="D959" i="1"/>
  <c r="H958" i="1"/>
  <c r="F958" i="1"/>
  <c r="I958" i="1" s="1"/>
  <c r="G959" i="1" l="1"/>
  <c r="D960" i="1"/>
  <c r="F959" i="1"/>
  <c r="I959" i="1" s="1"/>
  <c r="H959" i="1"/>
  <c r="H960" i="1" l="1"/>
  <c r="D961" i="1"/>
  <c r="G960" i="1"/>
  <c r="F960" i="1"/>
  <c r="I960" i="1" s="1"/>
  <c r="F961" i="1" l="1"/>
  <c r="I961" i="1" s="1"/>
  <c r="H961" i="1"/>
  <c r="D962" i="1"/>
  <c r="G961" i="1"/>
  <c r="D963" i="1" l="1"/>
  <c r="H962" i="1"/>
  <c r="F962" i="1"/>
  <c r="I962" i="1" s="1"/>
  <c r="G962" i="1"/>
  <c r="H963" i="1" l="1"/>
  <c r="D964" i="1"/>
  <c r="G963" i="1"/>
  <c r="F963" i="1"/>
  <c r="I963" i="1" s="1"/>
  <c r="H964" i="1" l="1"/>
  <c r="F964" i="1"/>
  <c r="I964" i="1" s="1"/>
  <c r="G964" i="1"/>
  <c r="D965" i="1"/>
  <c r="H965" i="1" l="1"/>
  <c r="G965" i="1"/>
  <c r="D966" i="1"/>
  <c r="F965" i="1"/>
  <c r="I965" i="1" s="1"/>
  <c r="F966" i="1" l="1"/>
  <c r="I966" i="1" s="1"/>
  <c r="G966" i="1"/>
  <c r="D967" i="1"/>
  <c r="H966" i="1"/>
  <c r="F967" i="1" l="1"/>
  <c r="I967" i="1" s="1"/>
  <c r="H967" i="1"/>
  <c r="D968" i="1"/>
  <c r="G967" i="1"/>
  <c r="F968" i="1" l="1"/>
  <c r="I968" i="1" s="1"/>
  <c r="D969" i="1"/>
  <c r="H968" i="1"/>
  <c r="G968" i="1"/>
  <c r="H969" i="1" l="1"/>
  <c r="F969" i="1"/>
  <c r="I969" i="1" s="1"/>
  <c r="G969" i="1"/>
  <c r="D970" i="1"/>
  <c r="G970" i="1" l="1"/>
  <c r="F970" i="1"/>
  <c r="I970" i="1" s="1"/>
  <c r="D971" i="1"/>
  <c r="H970" i="1"/>
  <c r="G971" i="1" l="1"/>
  <c r="H971" i="1"/>
  <c r="D972" i="1"/>
  <c r="F971" i="1"/>
  <c r="I971" i="1" s="1"/>
  <c r="G972" i="1" l="1"/>
  <c r="H972" i="1"/>
  <c r="F972" i="1"/>
  <c r="I972" i="1" s="1"/>
  <c r="D973" i="1"/>
  <c r="H973" i="1" l="1"/>
  <c r="G973" i="1"/>
  <c r="D974" i="1"/>
  <c r="F973" i="1"/>
  <c r="I973" i="1" s="1"/>
  <c r="D975" i="1" l="1"/>
  <c r="G974" i="1"/>
  <c r="H974" i="1"/>
  <c r="F974" i="1"/>
  <c r="I974" i="1" s="1"/>
  <c r="F975" i="1" l="1"/>
  <c r="I975" i="1" s="1"/>
  <c r="H975" i="1"/>
  <c r="D976" i="1"/>
  <c r="G975" i="1"/>
  <c r="G976" i="1" l="1"/>
  <c r="D977" i="1"/>
  <c r="F976" i="1"/>
  <c r="I976" i="1" s="1"/>
  <c r="H976" i="1"/>
  <c r="G977" i="1" l="1"/>
  <c r="H977" i="1"/>
  <c r="D978" i="1"/>
  <c r="F977" i="1"/>
  <c r="I977" i="1" s="1"/>
  <c r="F978" i="1" l="1"/>
  <c r="I978" i="1" s="1"/>
  <c r="H978" i="1"/>
  <c r="G978" i="1"/>
  <c r="D979" i="1"/>
  <c r="H979" i="1" l="1"/>
  <c r="D980" i="1"/>
  <c r="F979" i="1"/>
  <c r="I979" i="1" s="1"/>
  <c r="G979" i="1"/>
  <c r="F980" i="1" l="1"/>
  <c r="I980" i="1" s="1"/>
  <c r="G980" i="1"/>
  <c r="D981" i="1"/>
  <c r="H980" i="1"/>
  <c r="F981" i="1" l="1"/>
  <c r="I981" i="1" s="1"/>
  <c r="H981" i="1"/>
  <c r="G981" i="1"/>
  <c r="D982" i="1"/>
  <c r="H982" i="1" l="1"/>
  <c r="F982" i="1"/>
  <c r="I982" i="1" s="1"/>
  <c r="D983" i="1"/>
  <c r="G982" i="1"/>
  <c r="D984" i="1" l="1"/>
  <c r="G983" i="1"/>
  <c r="H983" i="1"/>
  <c r="F983" i="1"/>
  <c r="I983" i="1" s="1"/>
  <c r="H984" i="1" l="1"/>
  <c r="G984" i="1"/>
  <c r="D985" i="1"/>
  <c r="F984" i="1"/>
  <c r="I984" i="1" s="1"/>
  <c r="H985" i="1" l="1"/>
  <c r="G985" i="1"/>
  <c r="D986" i="1"/>
  <c r="F985" i="1"/>
  <c r="I985" i="1" s="1"/>
  <c r="G986" i="1" l="1"/>
  <c r="D987" i="1"/>
  <c r="H986" i="1"/>
  <c r="F986" i="1"/>
  <c r="I986" i="1" s="1"/>
  <c r="H987" i="1" l="1"/>
  <c r="F987" i="1"/>
  <c r="I987" i="1" s="1"/>
  <c r="G987" i="1"/>
  <c r="D988" i="1"/>
  <c r="G988" i="1" l="1"/>
  <c r="F988" i="1"/>
  <c r="I988" i="1" s="1"/>
  <c r="D989" i="1"/>
  <c r="H988" i="1"/>
  <c r="H989" i="1" l="1"/>
  <c r="G989" i="1"/>
  <c r="D990" i="1"/>
  <c r="F989" i="1"/>
  <c r="I989" i="1" s="1"/>
  <c r="F990" i="1" l="1"/>
  <c r="I990" i="1" s="1"/>
  <c r="H990" i="1"/>
  <c r="G990" i="1"/>
  <c r="D991" i="1"/>
  <c r="F991" i="1" l="1"/>
  <c r="I991" i="1" s="1"/>
  <c r="H991" i="1"/>
  <c r="G991" i="1"/>
  <c r="D992" i="1"/>
  <c r="H992" i="1" l="1"/>
  <c r="G992" i="1"/>
  <c r="D993" i="1"/>
  <c r="F992" i="1"/>
  <c r="I992" i="1" s="1"/>
  <c r="H993" i="1" l="1"/>
  <c r="D994" i="1"/>
  <c r="F993" i="1"/>
  <c r="I993" i="1" s="1"/>
  <c r="G993" i="1"/>
  <c r="H994" i="1" l="1"/>
  <c r="F994" i="1"/>
  <c r="I994" i="1" s="1"/>
  <c r="G994" i="1"/>
  <c r="D995" i="1"/>
  <c r="G995" i="1" l="1"/>
  <c r="H995" i="1"/>
  <c r="D996" i="1"/>
  <c r="F995" i="1"/>
  <c r="I995" i="1" s="1"/>
  <c r="G996" i="1" l="1"/>
  <c r="D997" i="1"/>
  <c r="H996" i="1"/>
  <c r="F996" i="1"/>
  <c r="I996" i="1" s="1"/>
  <c r="H997" i="1" l="1"/>
  <c r="G997" i="1"/>
  <c r="D998" i="1"/>
  <c r="F997" i="1"/>
  <c r="I997" i="1" s="1"/>
  <c r="H998" i="1" l="1"/>
  <c r="G998" i="1"/>
  <c r="F998" i="1"/>
  <c r="I998" i="1" s="1"/>
  <c r="D999" i="1"/>
  <c r="F999" i="1" l="1"/>
  <c r="I999" i="1" s="1"/>
  <c r="G999" i="1"/>
  <c r="H999" i="1"/>
  <c r="D1000" i="1"/>
  <c r="G1000" i="1" l="1"/>
  <c r="H1000" i="1"/>
  <c r="F1000" i="1"/>
  <c r="I1000" i="1" s="1"/>
  <c r="D1001" i="1"/>
  <c r="G1001" i="1" l="1"/>
  <c r="D1002" i="1"/>
  <c r="F1001" i="1"/>
  <c r="I1001" i="1" s="1"/>
  <c r="H1001" i="1"/>
  <c r="D1003" i="1" l="1"/>
  <c r="G1002" i="1"/>
  <c r="F1002" i="1"/>
  <c r="I1002" i="1" s="1"/>
  <c r="H1002" i="1"/>
  <c r="D1004" i="1" l="1"/>
  <c r="F1003" i="1"/>
  <c r="I1003" i="1" s="1"/>
  <c r="G1003" i="1"/>
  <c r="H1003" i="1"/>
  <c r="H1004" i="1" l="1"/>
  <c r="G1004" i="1"/>
  <c r="D1005" i="1"/>
  <c r="F1004" i="1"/>
  <c r="I1004" i="1" s="1"/>
  <c r="H1005" i="1" l="1"/>
  <c r="D1006" i="1"/>
  <c r="G1005" i="1"/>
  <c r="F1005" i="1"/>
  <c r="I1005" i="1" s="1"/>
  <c r="F1006" i="1" l="1"/>
  <c r="I1006" i="1" s="1"/>
  <c r="G1006" i="1"/>
  <c r="D1007" i="1"/>
  <c r="H1006" i="1"/>
  <c r="H1007" i="1" l="1"/>
  <c r="G1007" i="1"/>
  <c r="D1008" i="1"/>
  <c r="F1007" i="1"/>
  <c r="I1007" i="1" s="1"/>
  <c r="H1008" i="1" l="1"/>
  <c r="G1008" i="1"/>
  <c r="D1009" i="1"/>
  <c r="F1008" i="1"/>
  <c r="I1008" i="1" s="1"/>
  <c r="G1009" i="1" l="1"/>
  <c r="H1009" i="1"/>
  <c r="D1010" i="1"/>
  <c r="F1009" i="1"/>
  <c r="I1009" i="1" s="1"/>
  <c r="H1010" i="1" l="1"/>
  <c r="F1010" i="1"/>
  <c r="I1010" i="1" s="1"/>
  <c r="G1010" i="1"/>
  <c r="D1011" i="1"/>
  <c r="F1011" i="1" l="1"/>
  <c r="I1011" i="1" s="1"/>
  <c r="H1011" i="1"/>
  <c r="D1012" i="1"/>
  <c r="G1011" i="1"/>
  <c r="F1012" i="1" l="1"/>
  <c r="I1012" i="1" s="1"/>
  <c r="G1012" i="1"/>
  <c r="D1013" i="1"/>
  <c r="H1012" i="1"/>
  <c r="F1013" i="1" l="1"/>
  <c r="I1013" i="1" s="1"/>
  <c r="D1014" i="1"/>
  <c r="H1013" i="1"/>
  <c r="G1013" i="1"/>
  <c r="G1014" i="1" l="1"/>
  <c r="H1014" i="1"/>
  <c r="D1015" i="1"/>
  <c r="F1014" i="1"/>
  <c r="I1014" i="1" s="1"/>
  <c r="H1015" i="1" l="1"/>
  <c r="F1015" i="1"/>
  <c r="I1015" i="1" s="1"/>
  <c r="G1015" i="1"/>
  <c r="D1016" i="1"/>
  <c r="G1016" i="1" l="1"/>
  <c r="D1017" i="1"/>
  <c r="H1016" i="1"/>
  <c r="F1016" i="1"/>
  <c r="I1016" i="1" s="1"/>
  <c r="F1017" i="1" l="1"/>
  <c r="I1017" i="1" s="1"/>
  <c r="G1017" i="1"/>
  <c r="H1017" i="1"/>
  <c r="D1018" i="1"/>
  <c r="H1018" i="1" l="1"/>
  <c r="G1018" i="1"/>
  <c r="F1018" i="1"/>
  <c r="I1018" i="1" s="1"/>
  <c r="D1019" i="1"/>
  <c r="F1019" i="1" l="1"/>
  <c r="I1019" i="1" s="1"/>
  <c r="G1019" i="1"/>
  <c r="H1019" i="1"/>
  <c r="D1020" i="1"/>
  <c r="D1021" i="1" l="1"/>
  <c r="H1020" i="1"/>
  <c r="F1020" i="1"/>
  <c r="I1020" i="1" s="1"/>
  <c r="G1020" i="1"/>
  <c r="H1021" i="1" l="1"/>
  <c r="G1021" i="1"/>
  <c r="F1021" i="1"/>
  <c r="I1021" i="1" s="1"/>
  <c r="D1022" i="1"/>
  <c r="D1023" i="1" l="1"/>
  <c r="G1022" i="1"/>
  <c r="H1022" i="1"/>
  <c r="F1022" i="1"/>
  <c r="I1022" i="1" s="1"/>
  <c r="F1023" i="1" l="1"/>
  <c r="I1023" i="1" s="1"/>
  <c r="G1023" i="1"/>
  <c r="H1023" i="1"/>
  <c r="D1024" i="1"/>
  <c r="H1024" i="1" l="1"/>
  <c r="F1024" i="1"/>
  <c r="I1024" i="1" s="1"/>
  <c r="D1025" i="1"/>
  <c r="G1024" i="1"/>
  <c r="D1026" i="1" l="1"/>
  <c r="G1025" i="1"/>
  <c r="H1025" i="1"/>
  <c r="F1025" i="1"/>
  <c r="I1025" i="1" s="1"/>
  <c r="G1026" i="1" l="1"/>
  <c r="F1026" i="1"/>
  <c r="I1026" i="1" s="1"/>
  <c r="D1027" i="1"/>
  <c r="H1026" i="1"/>
  <c r="D1028" i="1" l="1"/>
  <c r="H1027" i="1"/>
  <c r="G1027" i="1"/>
  <c r="F1027" i="1"/>
  <c r="I1027" i="1" s="1"/>
  <c r="H1028" i="1" l="1"/>
  <c r="F1028" i="1"/>
  <c r="I1028" i="1" s="1"/>
  <c r="D1029" i="1"/>
  <c r="G1028" i="1"/>
  <c r="F1029" i="1" l="1"/>
  <c r="I1029" i="1" s="1"/>
  <c r="H1029" i="1"/>
  <c r="G1029" i="1"/>
  <c r="D1030" i="1"/>
  <c r="H1030" i="1" l="1"/>
  <c r="G1030" i="1"/>
  <c r="D1031" i="1"/>
  <c r="F1030" i="1"/>
  <c r="I1030" i="1" s="1"/>
  <c r="G1031" i="1" l="1"/>
  <c r="H1031" i="1"/>
  <c r="F1031" i="1"/>
  <c r="I1031" i="1" s="1"/>
  <c r="D1032" i="1"/>
  <c r="H1032" i="1" l="1"/>
  <c r="F1032" i="1"/>
  <c r="I1032" i="1" s="1"/>
  <c r="D1033" i="1"/>
  <c r="G1032" i="1"/>
  <c r="G1033" i="1" l="1"/>
  <c r="H1033" i="1"/>
  <c r="F1033" i="1"/>
  <c r="I1033" i="1" s="1"/>
  <c r="D1034" i="1"/>
  <c r="F1034" i="1" l="1"/>
  <c r="I1034" i="1" s="1"/>
  <c r="D1035" i="1"/>
  <c r="H1034" i="1"/>
  <c r="G1034" i="1"/>
  <c r="H1035" i="1" l="1"/>
  <c r="D1036" i="1"/>
  <c r="F1035" i="1"/>
  <c r="I1035" i="1" s="1"/>
  <c r="G1035" i="1"/>
  <c r="H1036" i="1" l="1"/>
  <c r="F1036" i="1"/>
  <c r="I1036" i="1" s="1"/>
  <c r="G1036" i="1"/>
  <c r="D1037" i="1"/>
  <c r="F1037" i="1" l="1"/>
  <c r="I1037" i="1" s="1"/>
  <c r="G1037" i="1"/>
  <c r="D1038" i="1"/>
  <c r="H1037" i="1"/>
  <c r="G1038" i="1" l="1"/>
  <c r="F1038" i="1"/>
  <c r="I1038" i="1" s="1"/>
  <c r="D1039" i="1"/>
  <c r="H1038" i="1"/>
  <c r="H1039" i="1" l="1"/>
  <c r="F1039" i="1"/>
  <c r="I1039" i="1" s="1"/>
  <c r="G1039" i="1"/>
  <c r="D1040" i="1"/>
  <c r="D1041" i="1" l="1"/>
  <c r="G1040" i="1"/>
  <c r="H1040" i="1"/>
  <c r="F1040" i="1"/>
  <c r="I1040" i="1" s="1"/>
  <c r="D1042" i="1" l="1"/>
  <c r="G1041" i="1"/>
  <c r="H1041" i="1"/>
  <c r="F1041" i="1"/>
  <c r="I1041" i="1" s="1"/>
  <c r="G1042" i="1" l="1"/>
  <c r="H1042" i="1"/>
  <c r="D1043" i="1"/>
  <c r="F1042" i="1"/>
  <c r="I1042" i="1" s="1"/>
  <c r="H1043" i="1" l="1"/>
  <c r="F1043" i="1"/>
  <c r="I1043" i="1" s="1"/>
  <c r="G1043" i="1"/>
  <c r="D1044" i="1"/>
  <c r="G1044" i="1" l="1"/>
  <c r="F1044" i="1"/>
  <c r="I1044" i="1" s="1"/>
  <c r="D1045" i="1"/>
  <c r="H1044" i="1"/>
  <c r="H1045" i="1" l="1"/>
  <c r="F1045" i="1"/>
  <c r="I1045" i="1" s="1"/>
  <c r="G1045" i="1"/>
  <c r="D1046" i="1"/>
  <c r="H1046" i="1" l="1"/>
  <c r="F1046" i="1"/>
  <c r="I1046" i="1" s="1"/>
  <c r="G1046" i="1"/>
  <c r="D1047" i="1"/>
  <c r="G1047" i="1" l="1"/>
  <c r="H1047" i="1"/>
  <c r="D1048" i="1"/>
  <c r="F1047" i="1"/>
  <c r="I1047" i="1" s="1"/>
  <c r="G1048" i="1" l="1"/>
  <c r="D1049" i="1"/>
  <c r="F1048" i="1"/>
  <c r="I1048" i="1" s="1"/>
  <c r="H1048" i="1"/>
  <c r="G1049" i="1" l="1"/>
  <c r="F1049" i="1"/>
  <c r="I1049" i="1" s="1"/>
  <c r="D1050" i="1"/>
  <c r="H1049" i="1"/>
  <c r="H1050" i="1" l="1"/>
  <c r="D1051" i="1"/>
  <c r="G1050" i="1"/>
  <c r="F1050" i="1"/>
  <c r="I1050" i="1" s="1"/>
  <c r="D1052" i="1" l="1"/>
  <c r="F1051" i="1"/>
  <c r="I1051" i="1" s="1"/>
  <c r="H1051" i="1"/>
  <c r="G1051" i="1"/>
  <c r="D1053" i="1" l="1"/>
  <c r="H1052" i="1"/>
  <c r="G1052" i="1"/>
  <c r="F1052" i="1"/>
  <c r="I1052" i="1" s="1"/>
  <c r="H1053" i="1" l="1"/>
  <c r="G1053" i="1"/>
  <c r="F1053" i="1"/>
  <c r="I1053" i="1" s="1"/>
  <c r="D1054" i="1"/>
  <c r="H1054" i="1" l="1"/>
  <c r="G1054" i="1"/>
  <c r="D1055" i="1"/>
  <c r="F1054" i="1"/>
  <c r="I1054" i="1" s="1"/>
  <c r="H1055" i="1" l="1"/>
  <c r="F1055" i="1"/>
  <c r="I1055" i="1" s="1"/>
  <c r="G1055" i="1"/>
  <c r="D1056" i="1"/>
  <c r="H1056" i="1" l="1"/>
  <c r="F1056" i="1"/>
  <c r="I1056" i="1" s="1"/>
  <c r="D1057" i="1"/>
  <c r="G1056" i="1"/>
  <c r="F1057" i="1" l="1"/>
  <c r="I1057" i="1" s="1"/>
  <c r="D1058" i="1"/>
  <c r="G1057" i="1"/>
  <c r="H1057" i="1"/>
  <c r="H1058" i="1" l="1"/>
  <c r="F1058" i="1"/>
  <c r="I1058" i="1" s="1"/>
  <c r="D1059" i="1"/>
  <c r="G1058" i="1"/>
  <c r="G1059" i="1" l="1"/>
  <c r="H1059" i="1"/>
  <c r="F1059" i="1"/>
  <c r="I1059" i="1" s="1"/>
  <c r="D1060" i="1"/>
  <c r="H1060" i="1" l="1"/>
  <c r="G1060" i="1"/>
  <c r="F1060" i="1"/>
  <c r="I1060" i="1" s="1"/>
  <c r="D1061" i="1"/>
  <c r="H1061" i="1" l="1"/>
  <c r="G1061" i="1"/>
  <c r="D1062" i="1"/>
  <c r="F1061" i="1"/>
  <c r="I1061" i="1" s="1"/>
  <c r="D1063" i="1" l="1"/>
  <c r="G1062" i="1"/>
  <c r="H1062" i="1"/>
  <c r="F1062" i="1"/>
  <c r="I1062" i="1" s="1"/>
  <c r="G1063" i="1" l="1"/>
  <c r="D1064" i="1"/>
  <c r="H1063" i="1"/>
  <c r="F1063" i="1"/>
  <c r="I1063" i="1" s="1"/>
  <c r="H1064" i="1" l="1"/>
  <c r="G1064" i="1"/>
  <c r="F1064" i="1"/>
  <c r="I1064" i="1" s="1"/>
  <c r="D1065" i="1"/>
  <c r="F1065" i="1" l="1"/>
  <c r="I1065" i="1" s="1"/>
  <c r="G1065" i="1"/>
  <c r="D1066" i="1"/>
  <c r="H1065" i="1"/>
  <c r="H1066" i="1" l="1"/>
  <c r="F1066" i="1"/>
  <c r="I1066" i="1" s="1"/>
  <c r="D1067" i="1"/>
  <c r="G1066" i="1"/>
  <c r="F1067" i="1" l="1"/>
  <c r="I1067" i="1" s="1"/>
  <c r="H1067" i="1"/>
  <c r="G1067" i="1"/>
  <c r="D1068" i="1"/>
  <c r="G1068" i="1" l="1"/>
  <c r="F1068" i="1"/>
  <c r="I1068" i="1" s="1"/>
  <c r="D1069" i="1"/>
  <c r="H1068" i="1"/>
  <c r="F1069" i="1" l="1"/>
  <c r="I1069" i="1" s="1"/>
  <c r="G1069" i="1"/>
  <c r="H1069" i="1"/>
  <c r="D1070" i="1"/>
  <c r="H1070" i="1" l="1"/>
  <c r="G1070" i="1"/>
  <c r="F1070" i="1"/>
  <c r="I1070" i="1" s="1"/>
  <c r="D1071" i="1"/>
  <c r="G1071" i="1" l="1"/>
  <c r="F1071" i="1"/>
  <c r="I1071" i="1" s="1"/>
  <c r="H1071" i="1"/>
  <c r="D1072" i="1"/>
  <c r="H1072" i="1" l="1"/>
  <c r="G1072" i="1"/>
  <c r="F1072" i="1"/>
  <c r="I1072" i="1" s="1"/>
  <c r="D1073" i="1"/>
  <c r="G1073" i="1" l="1"/>
  <c r="F1073" i="1"/>
  <c r="I1073" i="1" s="1"/>
  <c r="H1073" i="1"/>
  <c r="D1074" i="1"/>
  <c r="H1074" i="1" l="1"/>
  <c r="F1074" i="1"/>
  <c r="I1074" i="1" s="1"/>
  <c r="G1074" i="1"/>
  <c r="D1075" i="1"/>
  <c r="G1075" i="1" l="1"/>
  <c r="F1075" i="1"/>
  <c r="I1075" i="1" s="1"/>
  <c r="D1076" i="1"/>
  <c r="H1075" i="1"/>
  <c r="G1076" i="1" l="1"/>
  <c r="F1076" i="1"/>
  <c r="I1076" i="1" s="1"/>
  <c r="H1076" i="1"/>
  <c r="D1077" i="1"/>
  <c r="G1077" i="1" l="1"/>
  <c r="D1078" i="1"/>
  <c r="H1077" i="1"/>
  <c r="F1077" i="1"/>
  <c r="I1077" i="1" s="1"/>
  <c r="H1078" i="1" l="1"/>
  <c r="G1078" i="1"/>
  <c r="D1079" i="1"/>
  <c r="F1078" i="1"/>
  <c r="I1078" i="1" s="1"/>
  <c r="H1079" i="1" l="1"/>
  <c r="F1079" i="1"/>
  <c r="I1079" i="1" s="1"/>
  <c r="D1080" i="1"/>
  <c r="G1079" i="1"/>
  <c r="G1080" i="1" l="1"/>
  <c r="D1081" i="1"/>
  <c r="F1080" i="1"/>
  <c r="I1080" i="1" s="1"/>
  <c r="H1080" i="1"/>
  <c r="F1081" i="1" l="1"/>
  <c r="I1081" i="1" s="1"/>
  <c r="D1082" i="1"/>
  <c r="G1081" i="1"/>
  <c r="H1081" i="1"/>
  <c r="G1082" i="1" l="1"/>
  <c r="H1082" i="1"/>
  <c r="F1082" i="1"/>
  <c r="I1082" i="1" s="1"/>
  <c r="D1083" i="1"/>
  <c r="H1083" i="1" l="1"/>
  <c r="G1083" i="1"/>
  <c r="F1083" i="1"/>
  <c r="I1083" i="1" s="1"/>
  <c r="D1084" i="1"/>
  <c r="H1084" i="1" l="1"/>
  <c r="G1084" i="1"/>
  <c r="F1084" i="1"/>
  <c r="I1084" i="1" s="1"/>
  <c r="D1085" i="1"/>
  <c r="G1085" i="1" l="1"/>
  <c r="H1085" i="1"/>
  <c r="F1085" i="1"/>
  <c r="I1085" i="1" s="1"/>
  <c r="D1086" i="1"/>
  <c r="F1086" i="1" l="1"/>
  <c r="I1086" i="1" s="1"/>
  <c r="H1086" i="1"/>
  <c r="G1086" i="1"/>
  <c r="D1087" i="1"/>
  <c r="G1087" i="1" l="1"/>
  <c r="F1087" i="1"/>
  <c r="I1087" i="1" s="1"/>
  <c r="D1088" i="1"/>
  <c r="H1087" i="1"/>
  <c r="D1089" i="1" l="1"/>
  <c r="G1088" i="1"/>
  <c r="F1088" i="1"/>
  <c r="I1088" i="1" s="1"/>
  <c r="H1088" i="1"/>
  <c r="F1089" i="1" l="1"/>
  <c r="I1089" i="1" s="1"/>
  <c r="H1089" i="1"/>
  <c r="D1090" i="1"/>
  <c r="G1089" i="1"/>
  <c r="G1090" i="1" l="1"/>
  <c r="D1091" i="1"/>
  <c r="H1090" i="1"/>
  <c r="F1090" i="1"/>
  <c r="I1090" i="1" s="1"/>
  <c r="H1091" i="1" l="1"/>
  <c r="G1091" i="1"/>
  <c r="D1092" i="1"/>
  <c r="F1091" i="1"/>
  <c r="I1091" i="1" s="1"/>
  <c r="F1092" i="1" l="1"/>
  <c r="I1092" i="1" s="1"/>
  <c r="H1092" i="1"/>
  <c r="G1092" i="1"/>
  <c r="D1093" i="1"/>
  <c r="D1094" i="1" l="1"/>
  <c r="F1093" i="1"/>
  <c r="I1093" i="1" s="1"/>
  <c r="G1093" i="1"/>
  <c r="H1093" i="1"/>
  <c r="G1094" i="1" l="1"/>
  <c r="H1094" i="1"/>
  <c r="F1094" i="1"/>
  <c r="I1094" i="1" s="1"/>
  <c r="D1095" i="1"/>
  <c r="F1095" i="1" l="1"/>
  <c r="I1095" i="1" s="1"/>
  <c r="H1095" i="1"/>
  <c r="D1096" i="1"/>
  <c r="G1095" i="1"/>
  <c r="H1096" i="1" l="1"/>
  <c r="G1096" i="1"/>
  <c r="F1096" i="1"/>
  <c r="I1096" i="1" s="1"/>
  <c r="D1097" i="1"/>
  <c r="G1097" i="1" l="1"/>
  <c r="D1098" i="1"/>
  <c r="F1097" i="1"/>
  <c r="I1097" i="1" s="1"/>
  <c r="H1097" i="1"/>
  <c r="G1098" i="1" l="1"/>
  <c r="F1098" i="1"/>
  <c r="I1098" i="1" s="1"/>
  <c r="H1098" i="1"/>
  <c r="D1099" i="1"/>
  <c r="G1099" i="1" l="1"/>
  <c r="D1100" i="1"/>
  <c r="H1099" i="1"/>
  <c r="F1099" i="1"/>
  <c r="I1099" i="1" s="1"/>
  <c r="F1100" i="1" l="1"/>
  <c r="I1100" i="1" s="1"/>
  <c r="D1101" i="1"/>
  <c r="H1100" i="1"/>
  <c r="G1100" i="1"/>
  <c r="G1101" i="1" l="1"/>
  <c r="D1102" i="1"/>
  <c r="F1101" i="1"/>
  <c r="I1101" i="1" s="1"/>
  <c r="H1101" i="1"/>
  <c r="G1102" i="1" l="1"/>
  <c r="F1102" i="1"/>
  <c r="I1102" i="1" s="1"/>
  <c r="D1103" i="1"/>
  <c r="H1102" i="1"/>
  <c r="F1103" i="1" l="1"/>
  <c r="I1103" i="1" s="1"/>
  <c r="G1103" i="1"/>
  <c r="D1104" i="1"/>
  <c r="H1103" i="1"/>
  <c r="G1104" i="1" l="1"/>
  <c r="F1104" i="1"/>
  <c r="I1104" i="1" s="1"/>
  <c r="H1104" i="1"/>
  <c r="D1105" i="1"/>
  <c r="F1105" i="1" l="1"/>
  <c r="I1105" i="1" s="1"/>
  <c r="G1105" i="1"/>
  <c r="D1106" i="1"/>
  <c r="H1105" i="1"/>
  <c r="H1106" i="1" l="1"/>
  <c r="G1106" i="1"/>
  <c r="F1106" i="1"/>
  <c r="I1106" i="1" s="1"/>
  <c r="D1107" i="1"/>
  <c r="G1107" i="1" l="1"/>
  <c r="F1107" i="1"/>
  <c r="I1107" i="1" s="1"/>
  <c r="H1107" i="1"/>
  <c r="D1108" i="1"/>
  <c r="D1109" i="1" l="1"/>
  <c r="H1108" i="1"/>
  <c r="G1108" i="1"/>
  <c r="F1108" i="1"/>
  <c r="I1108" i="1" s="1"/>
  <c r="F1109" i="1" l="1"/>
  <c r="I1109" i="1" s="1"/>
  <c r="H1109" i="1"/>
  <c r="D1110" i="1"/>
  <c r="G1109" i="1"/>
  <c r="G1110" i="1" l="1"/>
  <c r="F1110" i="1"/>
  <c r="I1110" i="1" s="1"/>
  <c r="D1111" i="1"/>
  <c r="H1110" i="1"/>
  <c r="H1111" i="1" l="1"/>
  <c r="G1111" i="1"/>
  <c r="D1112" i="1"/>
  <c r="F1111" i="1"/>
  <c r="I1111" i="1" s="1"/>
  <c r="G1112" i="1" l="1"/>
  <c r="F1112" i="1"/>
  <c r="I1112" i="1" s="1"/>
  <c r="H1112" i="1"/>
  <c r="D1113" i="1"/>
  <c r="G1113" i="1" l="1"/>
  <c r="F1113" i="1"/>
  <c r="I1113" i="1" s="1"/>
  <c r="D1114" i="1"/>
  <c r="H1113" i="1"/>
  <c r="F1114" i="1" l="1"/>
  <c r="I1114" i="1" s="1"/>
  <c r="H1114" i="1"/>
  <c r="G1114" i="1"/>
  <c r="D1115" i="1"/>
  <c r="H1115" i="1" l="1"/>
  <c r="G1115" i="1"/>
  <c r="D1116" i="1"/>
  <c r="F1115" i="1"/>
  <c r="I1115" i="1" s="1"/>
  <c r="H1116" i="1" l="1"/>
  <c r="D1117" i="1"/>
  <c r="G1116" i="1"/>
  <c r="F1116" i="1"/>
  <c r="I1116" i="1" s="1"/>
  <c r="G1117" i="1" l="1"/>
  <c r="F1117" i="1"/>
  <c r="I1117" i="1" s="1"/>
  <c r="D1118" i="1"/>
  <c r="H1117" i="1"/>
  <c r="H1118" i="1" l="1"/>
  <c r="G1118" i="1"/>
  <c r="D1119" i="1"/>
  <c r="F1118" i="1"/>
  <c r="I1118" i="1" s="1"/>
  <c r="G1119" i="1" l="1"/>
  <c r="H1119" i="1"/>
  <c r="F1119" i="1"/>
  <c r="I1119" i="1" s="1"/>
  <c r="D1120" i="1"/>
  <c r="H1120" i="1" l="1"/>
  <c r="D1121" i="1"/>
  <c r="F1120" i="1"/>
  <c r="I1120" i="1" s="1"/>
  <c r="G1120" i="1"/>
  <c r="D1122" i="1" l="1"/>
  <c r="H1121" i="1"/>
  <c r="G1121" i="1"/>
  <c r="F1121" i="1"/>
  <c r="I1121" i="1" s="1"/>
  <c r="H1122" i="1" l="1"/>
  <c r="F1122" i="1"/>
  <c r="I1122" i="1" s="1"/>
  <c r="D1123" i="1"/>
  <c r="G1122" i="1"/>
  <c r="D1124" i="1" l="1"/>
  <c r="H1123" i="1"/>
  <c r="F1123" i="1"/>
  <c r="I1123" i="1" s="1"/>
  <c r="G1123" i="1"/>
  <c r="G1124" i="1" l="1"/>
  <c r="F1124" i="1"/>
  <c r="I1124" i="1" s="1"/>
  <c r="H1124" i="1"/>
  <c r="D1125" i="1"/>
  <c r="G1125" i="1" l="1"/>
  <c r="F1125" i="1"/>
  <c r="I1125" i="1" s="1"/>
  <c r="D1126" i="1"/>
  <c r="H1125" i="1"/>
  <c r="H1126" i="1" l="1"/>
  <c r="G1126" i="1"/>
  <c r="F1126" i="1"/>
  <c r="I1126" i="1" s="1"/>
  <c r="D1127" i="1"/>
  <c r="G1127" i="1" l="1"/>
  <c r="H1127" i="1"/>
  <c r="F1127" i="1"/>
  <c r="I1127" i="1" s="1"/>
  <c r="D1128" i="1"/>
  <c r="H1128" i="1" l="1"/>
  <c r="F1128" i="1"/>
  <c r="I1128" i="1" s="1"/>
  <c r="D1129" i="1"/>
  <c r="G1128" i="1"/>
  <c r="H1129" i="1" l="1"/>
  <c r="G1129" i="1"/>
  <c r="D1130" i="1"/>
  <c r="F1129" i="1"/>
  <c r="I1129" i="1" s="1"/>
  <c r="G1130" i="1" l="1"/>
  <c r="F1130" i="1"/>
  <c r="I1130" i="1" s="1"/>
  <c r="D1131" i="1"/>
  <c r="H1130" i="1"/>
  <c r="F1131" i="1" l="1"/>
  <c r="I1131" i="1" s="1"/>
  <c r="D1132" i="1"/>
  <c r="G1131" i="1"/>
  <c r="H1131" i="1"/>
  <c r="G1132" i="1" l="1"/>
  <c r="D1133" i="1"/>
  <c r="H1132" i="1"/>
  <c r="F1132" i="1"/>
  <c r="I1132" i="1" s="1"/>
  <c r="G1133" i="1" l="1"/>
  <c r="F1133" i="1"/>
  <c r="I1133" i="1" s="1"/>
  <c r="D1134" i="1"/>
  <c r="H1133" i="1"/>
  <c r="H1134" i="1" l="1"/>
  <c r="G1134" i="1"/>
  <c r="F1134" i="1"/>
  <c r="I1134" i="1" s="1"/>
  <c r="D1135" i="1"/>
  <c r="G1135" i="1" l="1"/>
  <c r="F1135" i="1"/>
  <c r="I1135" i="1" s="1"/>
  <c r="D1136" i="1"/>
  <c r="H1135" i="1"/>
  <c r="H1136" i="1" l="1"/>
  <c r="G1136" i="1"/>
  <c r="F1136" i="1"/>
  <c r="I1136" i="1" s="1"/>
  <c r="D1137" i="1"/>
  <c r="H1137" i="1" l="1"/>
  <c r="F1137" i="1"/>
  <c r="I1137" i="1" s="1"/>
  <c r="D1138" i="1"/>
  <c r="G1137" i="1"/>
  <c r="D1139" i="1" l="1"/>
  <c r="G1138" i="1"/>
  <c r="F1138" i="1"/>
  <c r="I1138" i="1" s="1"/>
  <c r="H1138" i="1"/>
  <c r="G1139" i="1" l="1"/>
  <c r="F1139" i="1"/>
  <c r="I1139" i="1" s="1"/>
  <c r="D1140" i="1"/>
  <c r="H1139" i="1"/>
  <c r="D1141" i="1" l="1"/>
  <c r="H1140" i="1"/>
  <c r="G1140" i="1"/>
  <c r="F1140" i="1"/>
  <c r="I1140" i="1" s="1"/>
  <c r="G1141" i="1" l="1"/>
  <c r="F1141" i="1"/>
  <c r="I1141" i="1" s="1"/>
  <c r="D1142" i="1"/>
  <c r="H1141" i="1"/>
  <c r="H1142" i="1" l="1"/>
  <c r="D1143" i="1"/>
  <c r="G1142" i="1"/>
  <c r="F1142" i="1"/>
  <c r="I1142" i="1" s="1"/>
  <c r="H1143" i="1" l="1"/>
  <c r="G1143" i="1"/>
  <c r="D1144" i="1"/>
  <c r="F1143" i="1"/>
  <c r="I1143" i="1" s="1"/>
  <c r="D1145" i="1" l="1"/>
  <c r="H1144" i="1"/>
  <c r="F1144" i="1"/>
  <c r="I1144" i="1" s="1"/>
  <c r="G1144" i="1"/>
  <c r="H1145" i="1" l="1"/>
  <c r="F1145" i="1"/>
  <c r="I1145" i="1" s="1"/>
  <c r="D1146" i="1"/>
  <c r="G1145" i="1"/>
  <c r="G1146" i="1" l="1"/>
  <c r="H1146" i="1"/>
  <c r="D1147" i="1"/>
  <c r="F1146" i="1"/>
  <c r="I1146" i="1" s="1"/>
  <c r="H1147" i="1" l="1"/>
  <c r="F1147" i="1"/>
  <c r="I1147" i="1" s="1"/>
  <c r="D1148" i="1"/>
  <c r="G1147" i="1"/>
  <c r="G1148" i="1" l="1"/>
  <c r="F1148" i="1"/>
  <c r="I1148" i="1" s="1"/>
  <c r="D1149" i="1"/>
  <c r="H1148" i="1"/>
  <c r="G1149" i="1" l="1"/>
  <c r="F1149" i="1"/>
  <c r="I1149" i="1" s="1"/>
  <c r="D1150" i="1"/>
  <c r="H1149" i="1"/>
  <c r="H1150" i="1" l="1"/>
  <c r="F1150" i="1"/>
  <c r="I1150" i="1" s="1"/>
  <c r="D1151" i="1"/>
  <c r="G1150" i="1"/>
  <c r="G1151" i="1" l="1"/>
  <c r="F1151" i="1"/>
  <c r="I1151" i="1" s="1"/>
  <c r="D1152" i="1"/>
  <c r="H1151" i="1"/>
  <c r="G1152" i="1" l="1"/>
  <c r="F1152" i="1"/>
  <c r="I1152" i="1" s="1"/>
  <c r="D1153" i="1"/>
  <c r="H1152" i="1"/>
  <c r="H1153" i="1" l="1"/>
  <c r="G1153" i="1"/>
  <c r="F1153" i="1"/>
  <c r="I1153" i="1" s="1"/>
  <c r="D1154" i="1"/>
  <c r="H1154" i="1" l="1"/>
  <c r="G1154" i="1"/>
  <c r="D1155" i="1"/>
  <c r="F1154" i="1"/>
  <c r="I1154" i="1" s="1"/>
  <c r="G1155" i="1" l="1"/>
  <c r="H1155" i="1"/>
  <c r="F1155" i="1"/>
  <c r="I1155" i="1" s="1"/>
  <c r="D1156" i="1"/>
  <c r="D1157" i="1" l="1"/>
  <c r="H1156" i="1"/>
  <c r="G1156" i="1"/>
  <c r="F1156" i="1"/>
  <c r="I1156" i="1" s="1"/>
  <c r="H1157" i="1" l="1"/>
  <c r="G1157" i="1"/>
  <c r="F1157" i="1"/>
  <c r="I1157" i="1" s="1"/>
  <c r="D1158" i="1"/>
  <c r="G1158" i="1" l="1"/>
  <c r="F1158" i="1"/>
  <c r="I1158" i="1" s="1"/>
  <c r="D1159" i="1"/>
  <c r="H1158" i="1"/>
  <c r="H1159" i="1" l="1"/>
  <c r="G1159" i="1"/>
  <c r="F1159" i="1"/>
  <c r="I1159" i="1" s="1"/>
  <c r="D1160" i="1"/>
  <c r="H1160" i="1" l="1"/>
  <c r="F1160" i="1"/>
  <c r="I1160" i="1" s="1"/>
  <c r="D1161" i="1"/>
  <c r="G1160" i="1"/>
  <c r="F1161" i="1" l="1"/>
  <c r="I1161" i="1" s="1"/>
  <c r="H1161" i="1"/>
  <c r="G1161" i="1"/>
  <c r="D1162" i="1"/>
  <c r="F1162" i="1" l="1"/>
  <c r="I1162" i="1" s="1"/>
  <c r="H1162" i="1"/>
  <c r="G1162" i="1"/>
  <c r="D1163" i="1"/>
  <c r="H1163" i="1" l="1"/>
  <c r="G1163" i="1"/>
  <c r="F1163" i="1"/>
  <c r="I1163" i="1" s="1"/>
  <c r="D1164" i="1"/>
  <c r="D1165" i="1" l="1"/>
  <c r="H1164" i="1"/>
  <c r="G1164" i="1"/>
  <c r="F1164" i="1"/>
  <c r="I1164" i="1" s="1"/>
  <c r="H1165" i="1" l="1"/>
  <c r="D1166" i="1"/>
  <c r="F1165" i="1"/>
  <c r="I1165" i="1" s="1"/>
  <c r="G1165" i="1"/>
  <c r="G1166" i="1" l="1"/>
  <c r="F1166" i="1"/>
  <c r="I1166" i="1" s="1"/>
  <c r="D1167" i="1"/>
  <c r="H1166" i="1"/>
  <c r="G1167" i="1" l="1"/>
  <c r="H1167" i="1"/>
  <c r="F1167" i="1"/>
  <c r="I1167" i="1" s="1"/>
  <c r="D1168" i="1"/>
  <c r="G1168" i="1" l="1"/>
  <c r="F1168" i="1"/>
  <c r="I1168" i="1" s="1"/>
  <c r="D1169" i="1"/>
  <c r="H1168" i="1"/>
  <c r="D1170" i="1" l="1"/>
  <c r="H1169" i="1"/>
  <c r="G1169" i="1"/>
  <c r="F1169" i="1"/>
  <c r="I1169" i="1" s="1"/>
  <c r="G1170" i="1" l="1"/>
  <c r="F1170" i="1"/>
  <c r="I1170" i="1" s="1"/>
  <c r="D1171" i="1"/>
  <c r="H1170" i="1"/>
  <c r="H1171" i="1" l="1"/>
  <c r="G1171" i="1"/>
  <c r="F1171" i="1"/>
  <c r="I1171" i="1" s="1"/>
  <c r="D1172" i="1"/>
  <c r="H1172" i="1" l="1"/>
  <c r="G1172" i="1"/>
  <c r="F1172" i="1"/>
  <c r="I1172" i="1" s="1"/>
  <c r="D1173" i="1"/>
  <c r="G1173" i="1" l="1"/>
  <c r="H1173" i="1"/>
  <c r="F1173" i="1"/>
  <c r="I1173" i="1" s="1"/>
  <c r="D1174" i="1"/>
  <c r="F1174" i="1" l="1"/>
  <c r="I1174" i="1" s="1"/>
  <c r="G1174" i="1"/>
  <c r="H1174" i="1"/>
  <c r="D1175" i="1"/>
  <c r="F1175" i="1" l="1"/>
  <c r="I1175" i="1" s="1"/>
  <c r="H1175" i="1"/>
  <c r="G1175" i="1"/>
  <c r="D1176" i="1"/>
  <c r="H1176" i="1" l="1"/>
  <c r="F1176" i="1"/>
  <c r="I1176" i="1" s="1"/>
  <c r="G1176" i="1"/>
  <c r="D1177" i="1"/>
  <c r="G1177" i="1" l="1"/>
  <c r="F1177" i="1"/>
  <c r="I1177" i="1" s="1"/>
  <c r="H1177" i="1"/>
  <c r="D1178" i="1"/>
  <c r="H1178" i="1" l="1"/>
  <c r="G1178" i="1"/>
  <c r="F1178" i="1"/>
  <c r="I1178" i="1" s="1"/>
  <c r="D1179" i="1"/>
  <c r="H1179" i="1" l="1"/>
  <c r="G1179" i="1"/>
  <c r="F1179" i="1"/>
  <c r="I1179" i="1" s="1"/>
  <c r="D1180" i="1"/>
  <c r="H1180" i="1" l="1"/>
  <c r="G1180" i="1"/>
  <c r="F1180" i="1"/>
  <c r="I1180" i="1" s="1"/>
  <c r="D1181" i="1"/>
  <c r="G1181" i="1" l="1"/>
  <c r="H1181" i="1"/>
  <c r="F1181" i="1"/>
  <c r="I1181" i="1" s="1"/>
  <c r="D1182" i="1"/>
  <c r="H1182" i="1" l="1"/>
  <c r="G1182" i="1"/>
  <c r="F1182" i="1"/>
  <c r="I1182" i="1" s="1"/>
  <c r="D1183" i="1"/>
  <c r="H1183" i="1" l="1"/>
  <c r="F1183" i="1"/>
  <c r="I1183" i="1" s="1"/>
  <c r="D1184" i="1"/>
  <c r="G1183" i="1"/>
  <c r="H1184" i="1" l="1"/>
  <c r="D1185" i="1"/>
  <c r="G1184" i="1"/>
  <c r="F1184" i="1"/>
  <c r="I1184" i="1" s="1"/>
  <c r="G1185" i="1" l="1"/>
  <c r="H1185" i="1"/>
  <c r="F1185" i="1"/>
  <c r="I1185" i="1" s="1"/>
  <c r="D1186" i="1"/>
  <c r="H1186" i="1" l="1"/>
  <c r="G1186" i="1"/>
  <c r="F1186" i="1"/>
  <c r="I1186" i="1" s="1"/>
  <c r="D1187" i="1"/>
  <c r="H1187" i="1" l="1"/>
  <c r="G1187" i="1"/>
  <c r="F1187" i="1"/>
  <c r="I1187" i="1" s="1"/>
  <c r="D1188" i="1"/>
  <c r="G1188" i="1" l="1"/>
  <c r="H1188" i="1"/>
  <c r="F1188" i="1"/>
  <c r="I1188" i="1" s="1"/>
  <c r="D1189" i="1"/>
  <c r="F1189" i="1" l="1"/>
  <c r="I1189" i="1" s="1"/>
  <c r="G1189" i="1"/>
  <c r="D1190" i="1"/>
  <c r="H1189" i="1"/>
  <c r="D1191" i="1" l="1"/>
  <c r="H1190" i="1"/>
  <c r="G1190" i="1"/>
  <c r="F1190" i="1"/>
  <c r="I1190" i="1" s="1"/>
  <c r="G1191" i="1" l="1"/>
  <c r="D1192" i="1"/>
  <c r="H1191" i="1"/>
  <c r="F1191" i="1"/>
  <c r="I1191" i="1" s="1"/>
  <c r="G1192" i="1" l="1"/>
  <c r="F1192" i="1"/>
  <c r="I1192" i="1" s="1"/>
  <c r="D1193" i="1"/>
  <c r="H1192" i="1"/>
  <c r="H1193" i="1" l="1"/>
  <c r="F1193" i="1"/>
  <c r="I1193" i="1" s="1"/>
  <c r="G1193" i="1"/>
  <c r="D1194" i="1"/>
  <c r="H1194" i="1" l="1"/>
  <c r="F1194" i="1"/>
  <c r="I1194" i="1" s="1"/>
  <c r="D1195" i="1"/>
  <c r="G1194" i="1"/>
  <c r="H1195" i="1" l="1"/>
  <c r="G1195" i="1"/>
  <c r="F1195" i="1"/>
  <c r="I1195" i="1" s="1"/>
  <c r="D1196" i="1"/>
  <c r="G1196" i="1" l="1"/>
  <c r="D1197" i="1"/>
  <c r="F1196" i="1"/>
  <c r="I1196" i="1" s="1"/>
  <c r="H1196" i="1"/>
  <c r="H1197" i="1" l="1"/>
  <c r="G1197" i="1"/>
  <c r="F1197" i="1"/>
  <c r="I1197" i="1" s="1"/>
  <c r="D1198" i="1"/>
  <c r="D1199" i="1" l="1"/>
  <c r="H1198" i="1"/>
  <c r="G1198" i="1"/>
  <c r="F1198" i="1"/>
  <c r="I1198" i="1" s="1"/>
  <c r="G1199" i="1" l="1"/>
  <c r="H1199" i="1"/>
  <c r="F1199" i="1"/>
  <c r="I1199" i="1" s="1"/>
  <c r="D1200" i="1"/>
  <c r="H1200" i="1" l="1"/>
  <c r="G1200" i="1"/>
  <c r="F1200" i="1"/>
  <c r="I1200" i="1" s="1"/>
  <c r="D1201" i="1"/>
  <c r="D1202" i="1" l="1"/>
  <c r="H1201" i="1"/>
  <c r="G1201" i="1"/>
  <c r="F1201" i="1"/>
  <c r="I1201" i="1" s="1"/>
  <c r="F1202" i="1" l="1"/>
  <c r="I1202" i="1" s="1"/>
  <c r="H1202" i="1"/>
  <c r="D1203" i="1"/>
  <c r="G1202" i="1"/>
  <c r="G1203" i="1" l="1"/>
  <c r="D1204" i="1"/>
  <c r="F1203" i="1"/>
  <c r="I1203" i="1" s="1"/>
  <c r="H1203" i="1"/>
  <c r="H1204" i="1" l="1"/>
  <c r="F1204" i="1"/>
  <c r="I1204" i="1" s="1"/>
  <c r="D1205" i="1"/>
  <c r="G1204" i="1"/>
  <c r="G1205" i="1" l="1"/>
  <c r="F1205" i="1"/>
  <c r="I1205" i="1" s="1"/>
  <c r="D1206" i="1"/>
  <c r="H1205" i="1"/>
  <c r="G1206" i="1" l="1"/>
  <c r="F1206" i="1"/>
  <c r="I1206" i="1" s="1"/>
  <c r="D1207" i="1"/>
  <c r="H1206" i="1"/>
  <c r="F1207" i="1" l="1"/>
  <c r="I1207" i="1" s="1"/>
  <c r="D1208" i="1"/>
  <c r="H1207" i="1"/>
  <c r="G1207" i="1"/>
  <c r="G1208" i="1" l="1"/>
  <c r="F1208" i="1"/>
  <c r="I1208" i="1" s="1"/>
  <c r="D1209" i="1"/>
  <c r="H1208" i="1"/>
  <c r="G1209" i="1" l="1"/>
  <c r="D1210" i="1"/>
  <c r="H1209" i="1"/>
  <c r="F1209" i="1"/>
  <c r="I1209" i="1" s="1"/>
  <c r="H1210" i="1" l="1"/>
  <c r="F1210" i="1"/>
  <c r="I1210" i="1" s="1"/>
  <c r="D1211" i="1"/>
  <c r="G1210" i="1"/>
  <c r="F1211" i="1" l="1"/>
  <c r="I1211" i="1" s="1"/>
  <c r="D1212" i="1"/>
  <c r="H1211" i="1"/>
  <c r="G1211" i="1"/>
  <c r="G1212" i="1" l="1"/>
  <c r="H1212" i="1"/>
  <c r="D1213" i="1"/>
  <c r="F1212" i="1"/>
  <c r="I1212" i="1" s="1"/>
  <c r="H1213" i="1" l="1"/>
  <c r="G1213" i="1"/>
  <c r="F1213" i="1"/>
  <c r="I1213" i="1" s="1"/>
  <c r="D1214" i="1"/>
  <c r="G1214" i="1" l="1"/>
  <c r="D1215" i="1"/>
  <c r="H1214" i="1"/>
  <c r="F1214" i="1"/>
  <c r="I1214" i="1" s="1"/>
  <c r="H1215" i="1" l="1"/>
  <c r="G1215" i="1"/>
  <c r="F1215" i="1"/>
  <c r="I1215" i="1" s="1"/>
  <c r="D1216" i="1"/>
  <c r="H1216" i="1" l="1"/>
  <c r="G1216" i="1"/>
  <c r="D1217" i="1"/>
  <c r="F1216" i="1"/>
  <c r="I1216" i="1" s="1"/>
  <c r="H1217" i="1" l="1"/>
  <c r="G1217" i="1"/>
  <c r="F1217" i="1"/>
  <c r="I1217" i="1" s="1"/>
  <c r="D1218" i="1"/>
  <c r="H1218" i="1" l="1"/>
  <c r="G1218" i="1"/>
  <c r="F1218" i="1"/>
  <c r="I1218" i="1" s="1"/>
  <c r="D1219" i="1"/>
  <c r="F1219" i="1" l="1"/>
  <c r="I1219" i="1" s="1"/>
  <c r="H1219" i="1"/>
  <c r="G1219" i="1"/>
  <c r="D1220" i="1"/>
  <c r="D1221" i="1" l="1"/>
  <c r="H1220" i="1"/>
  <c r="G1220" i="1"/>
  <c r="F1220" i="1"/>
  <c r="I1220" i="1" s="1"/>
  <c r="H1221" i="1" l="1"/>
  <c r="G1221" i="1"/>
  <c r="F1221" i="1"/>
  <c r="I1221" i="1" s="1"/>
  <c r="D1222" i="1"/>
  <c r="D1223" i="1" l="1"/>
  <c r="G1222" i="1"/>
  <c r="H1222" i="1"/>
  <c r="F1222" i="1"/>
  <c r="I1222" i="1" s="1"/>
  <c r="G1223" i="1" l="1"/>
  <c r="H1223" i="1"/>
  <c r="F1223" i="1"/>
  <c r="I1223" i="1" s="1"/>
  <c r="D1224" i="1"/>
  <c r="G1224" i="1" l="1"/>
  <c r="F1224" i="1"/>
  <c r="I1224" i="1" s="1"/>
  <c r="H1224" i="1"/>
  <c r="D1225" i="1"/>
  <c r="H1225" i="1" l="1"/>
  <c r="G1225" i="1"/>
  <c r="D1226" i="1"/>
  <c r="F1225" i="1"/>
  <c r="I1225" i="1" s="1"/>
  <c r="D1227" i="1" l="1"/>
  <c r="H1226" i="1"/>
  <c r="G1226" i="1"/>
  <c r="F1226" i="1"/>
  <c r="I1226" i="1" s="1"/>
  <c r="H1227" i="1" l="1"/>
  <c r="G1227" i="1"/>
  <c r="F1227" i="1"/>
  <c r="I1227" i="1" s="1"/>
  <c r="D1228" i="1"/>
  <c r="H1228" i="1" l="1"/>
  <c r="G1228" i="1"/>
  <c r="F1228" i="1"/>
  <c r="I1228" i="1" s="1"/>
  <c r="D1229" i="1"/>
  <c r="H1229" i="1" l="1"/>
  <c r="G1229" i="1"/>
  <c r="F1229" i="1"/>
  <c r="I1229" i="1" s="1"/>
  <c r="D1230" i="1"/>
  <c r="F1230" i="1" l="1"/>
  <c r="I1230" i="1" s="1"/>
  <c r="H1230" i="1"/>
  <c r="G1230" i="1"/>
  <c r="D1231" i="1"/>
  <c r="D1232" i="1" l="1"/>
  <c r="H1231" i="1"/>
  <c r="G1231" i="1"/>
  <c r="F1231" i="1"/>
  <c r="I1231" i="1" s="1"/>
  <c r="F1232" i="1" l="1"/>
  <c r="I1232" i="1" s="1"/>
  <c r="D1233" i="1"/>
  <c r="H1232" i="1"/>
  <c r="G1232" i="1"/>
  <c r="G1233" i="1" l="1"/>
  <c r="D1234" i="1"/>
  <c r="F1233" i="1"/>
  <c r="I1233" i="1" s="1"/>
  <c r="H1233" i="1"/>
  <c r="H1234" i="1" l="1"/>
  <c r="F1234" i="1"/>
  <c r="I1234" i="1" s="1"/>
  <c r="D1235" i="1"/>
  <c r="G1234" i="1"/>
  <c r="G1235" i="1" l="1"/>
  <c r="F1235" i="1"/>
  <c r="I1235" i="1" s="1"/>
  <c r="D1236" i="1"/>
  <c r="H1235" i="1"/>
  <c r="G1236" i="1" l="1"/>
  <c r="F1236" i="1"/>
  <c r="I1236" i="1" s="1"/>
  <c r="D1237" i="1"/>
  <c r="H1236" i="1"/>
  <c r="G1237" i="1" l="1"/>
  <c r="F1237" i="1"/>
  <c r="I1237" i="1" s="1"/>
  <c r="D1238" i="1"/>
  <c r="H1237" i="1"/>
  <c r="H1238" i="1" l="1"/>
  <c r="G1238" i="1"/>
  <c r="F1238" i="1"/>
  <c r="I1238" i="1" s="1"/>
  <c r="D1239" i="1"/>
  <c r="G1239" i="1" l="1"/>
  <c r="F1239" i="1"/>
  <c r="I1239" i="1" s="1"/>
  <c r="D1240" i="1"/>
  <c r="H1239" i="1"/>
  <c r="G1240" i="1" l="1"/>
  <c r="F1240" i="1"/>
  <c r="I1240" i="1" s="1"/>
  <c r="H1240" i="1"/>
  <c r="D1241" i="1"/>
  <c r="H1241" i="1" l="1"/>
  <c r="G1241" i="1"/>
  <c r="F1241" i="1"/>
  <c r="I1241" i="1" s="1"/>
  <c r="D1242" i="1"/>
  <c r="H1242" i="1" l="1"/>
  <c r="G1242" i="1"/>
  <c r="D1243" i="1"/>
  <c r="F1242" i="1"/>
  <c r="I1242" i="1" s="1"/>
  <c r="G1243" i="1" l="1"/>
  <c r="F1243" i="1"/>
  <c r="I1243" i="1" s="1"/>
  <c r="H1243" i="1"/>
  <c r="D1244" i="1"/>
  <c r="F1244" i="1" l="1"/>
  <c r="I1244" i="1" s="1"/>
  <c r="G1244" i="1"/>
  <c r="H1244" i="1"/>
  <c r="D1245" i="1"/>
  <c r="H1245" i="1" l="1"/>
  <c r="G1245" i="1"/>
  <c r="F1245" i="1"/>
  <c r="I1245" i="1" s="1"/>
  <c r="D1246" i="1"/>
  <c r="H1246" i="1" l="1"/>
  <c r="D1247" i="1"/>
  <c r="F1246" i="1"/>
  <c r="I1246" i="1" s="1"/>
  <c r="G1246" i="1"/>
  <c r="G1247" i="1" l="1"/>
  <c r="F1247" i="1"/>
  <c r="I1247" i="1" s="1"/>
  <c r="D1248" i="1"/>
  <c r="H1247" i="1"/>
  <c r="F1248" i="1" l="1"/>
  <c r="I1248" i="1" s="1"/>
  <c r="G1248" i="1"/>
  <c r="D1249" i="1"/>
  <c r="H1248" i="1"/>
  <c r="H1249" i="1" l="1"/>
  <c r="D1250" i="1"/>
  <c r="G1249" i="1"/>
  <c r="F1249" i="1"/>
  <c r="I1249" i="1" s="1"/>
  <c r="G1250" i="1" l="1"/>
  <c r="F1250" i="1"/>
  <c r="I1250" i="1" s="1"/>
  <c r="H1250" i="1"/>
  <c r="D1251" i="1"/>
  <c r="D1252" i="1" l="1"/>
  <c r="H1251" i="1"/>
  <c r="G1251" i="1"/>
  <c r="F1251" i="1"/>
  <c r="I1251" i="1" s="1"/>
  <c r="F1252" i="1" l="1"/>
  <c r="I1252" i="1" s="1"/>
  <c r="D1253" i="1"/>
  <c r="H1252" i="1"/>
  <c r="G1252" i="1"/>
  <c r="G1253" i="1" l="1"/>
  <c r="H1253" i="1"/>
  <c r="D1254" i="1"/>
  <c r="F1253" i="1"/>
  <c r="I1253" i="1" s="1"/>
  <c r="G1254" i="1" l="1"/>
  <c r="H1254" i="1"/>
  <c r="D1255" i="1"/>
  <c r="F1254" i="1"/>
  <c r="I1254" i="1" s="1"/>
  <c r="G1255" i="1" l="1"/>
  <c r="D1256" i="1"/>
  <c r="F1255" i="1"/>
  <c r="I1255" i="1" s="1"/>
  <c r="H1255" i="1"/>
  <c r="H1256" i="1" l="1"/>
  <c r="F1256" i="1"/>
  <c r="I1256" i="1" s="1"/>
  <c r="D1257" i="1"/>
  <c r="G1256" i="1"/>
  <c r="H1257" i="1" l="1"/>
  <c r="G1257" i="1"/>
  <c r="F1257" i="1"/>
  <c r="I1257" i="1" s="1"/>
  <c r="D1258" i="1"/>
  <c r="G1258" i="1" l="1"/>
  <c r="F1258" i="1"/>
  <c r="I1258" i="1" s="1"/>
  <c r="D1259" i="1"/>
  <c r="H1258" i="1"/>
  <c r="H1259" i="1" l="1"/>
  <c r="G1259" i="1"/>
  <c r="F1259" i="1"/>
  <c r="I1259" i="1" s="1"/>
  <c r="D1260" i="1"/>
  <c r="G1260" i="1" l="1"/>
  <c r="F1260" i="1"/>
  <c r="I1260" i="1" s="1"/>
  <c r="D1261" i="1"/>
  <c r="H1260" i="1"/>
  <c r="G1261" i="1" l="1"/>
  <c r="H1261" i="1"/>
  <c r="F1261" i="1"/>
  <c r="I1261" i="1" s="1"/>
  <c r="D1262" i="1"/>
  <c r="G1262" i="1" l="1"/>
  <c r="F1262" i="1"/>
  <c r="I1262" i="1" s="1"/>
  <c r="D1263" i="1"/>
  <c r="H1262" i="1"/>
  <c r="F1263" i="1" l="1"/>
  <c r="I1263" i="1" s="1"/>
  <c r="D1264" i="1"/>
  <c r="H1263" i="1"/>
  <c r="G1263" i="1"/>
  <c r="H1264" i="1" l="1"/>
  <c r="G1264" i="1"/>
  <c r="F1264" i="1"/>
  <c r="I1264" i="1" s="1"/>
  <c r="D1265" i="1"/>
  <c r="D1266" i="1" l="1"/>
  <c r="G1265" i="1"/>
  <c r="F1265" i="1"/>
  <c r="I1265" i="1" s="1"/>
  <c r="H1265" i="1"/>
  <c r="H1266" i="1" l="1"/>
  <c r="D1267" i="1"/>
  <c r="G1266" i="1"/>
  <c r="F1266" i="1"/>
  <c r="I1266" i="1" s="1"/>
  <c r="F1267" i="1" l="1"/>
  <c r="I1267" i="1" s="1"/>
  <c r="H1267" i="1"/>
  <c r="G1267" i="1"/>
  <c r="D1268" i="1"/>
  <c r="F1268" i="1" l="1"/>
  <c r="I1268" i="1" s="1"/>
  <c r="D1269" i="1"/>
  <c r="G1268" i="1"/>
  <c r="H1268" i="1"/>
  <c r="H1269" i="1" l="1"/>
  <c r="F1269" i="1"/>
  <c r="I1269" i="1" s="1"/>
  <c r="D1270" i="1"/>
  <c r="G1269" i="1"/>
  <c r="H1270" i="1" l="1"/>
  <c r="G1270" i="1"/>
  <c r="D1271" i="1"/>
  <c r="F1270" i="1"/>
  <c r="I1270" i="1" s="1"/>
  <c r="F1271" i="1" l="1"/>
  <c r="I1271" i="1" s="1"/>
  <c r="G1271" i="1"/>
  <c r="H1271" i="1"/>
  <c r="D1272" i="1"/>
  <c r="H1272" i="1" l="1"/>
  <c r="F1272" i="1"/>
  <c r="I1272" i="1" s="1"/>
  <c r="D1273" i="1"/>
  <c r="G1272" i="1"/>
  <c r="H1273" i="1" l="1"/>
  <c r="D1274" i="1"/>
  <c r="G1273" i="1"/>
  <c r="F1273" i="1"/>
  <c r="I1273" i="1" s="1"/>
  <c r="G1274" i="1" l="1"/>
  <c r="F1274" i="1"/>
  <c r="I1274" i="1" s="1"/>
  <c r="H1274" i="1"/>
  <c r="D1275" i="1"/>
  <c r="D1276" i="1" l="1"/>
  <c r="H1275" i="1"/>
  <c r="F1275" i="1"/>
  <c r="I1275" i="1" s="1"/>
  <c r="G1275" i="1"/>
  <c r="D1277" i="1" l="1"/>
  <c r="F1276" i="1"/>
  <c r="I1276" i="1" s="1"/>
  <c r="H1276" i="1"/>
  <c r="G1276" i="1"/>
  <c r="H1277" i="1" l="1"/>
  <c r="G1277" i="1"/>
  <c r="F1277" i="1"/>
  <c r="I1277" i="1" s="1"/>
  <c r="D1278" i="1"/>
  <c r="G1278" i="1" l="1"/>
  <c r="D1279" i="1"/>
  <c r="F1278" i="1"/>
  <c r="I1278" i="1" s="1"/>
  <c r="H1278" i="1"/>
  <c r="H1279" i="1" l="1"/>
  <c r="G1279" i="1"/>
  <c r="F1279" i="1"/>
  <c r="I1279" i="1" s="1"/>
  <c r="D1280" i="1"/>
  <c r="H1280" i="1" l="1"/>
  <c r="G1280" i="1"/>
  <c r="F1280" i="1"/>
  <c r="I1280" i="1" s="1"/>
  <c r="D1281" i="1"/>
  <c r="G1281" i="1" l="1"/>
  <c r="H1281" i="1"/>
  <c r="F1281" i="1"/>
  <c r="I1281" i="1" s="1"/>
  <c r="D1282" i="1"/>
  <c r="G1282" i="1" l="1"/>
  <c r="H1282" i="1"/>
  <c r="D1283" i="1"/>
  <c r="F1282" i="1"/>
  <c r="I1282" i="1" s="1"/>
  <c r="H1283" i="1" l="1"/>
  <c r="G1283" i="1"/>
  <c r="F1283" i="1"/>
  <c r="I1283" i="1" s="1"/>
  <c r="D1284" i="1"/>
  <c r="H1284" i="1" l="1"/>
  <c r="F1284" i="1"/>
  <c r="I1284" i="1" s="1"/>
  <c r="G1284" i="1"/>
  <c r="D1285" i="1"/>
  <c r="D1286" i="1" l="1"/>
  <c r="H1285" i="1"/>
  <c r="G1285" i="1"/>
  <c r="F1285" i="1"/>
  <c r="I1285" i="1" s="1"/>
  <c r="G1286" i="1" l="1"/>
  <c r="H1286" i="1"/>
  <c r="F1286" i="1"/>
  <c r="I1286" i="1" s="1"/>
  <c r="D1287" i="1"/>
  <c r="H1287" i="1" l="1"/>
  <c r="G1287" i="1"/>
  <c r="F1287" i="1"/>
  <c r="I1287" i="1" s="1"/>
  <c r="D1288" i="1"/>
  <c r="H1288" i="1" l="1"/>
  <c r="F1288" i="1"/>
  <c r="I1288" i="1" s="1"/>
  <c r="G1288" i="1"/>
  <c r="D1289" i="1"/>
  <c r="H1289" i="1" l="1"/>
  <c r="G1289" i="1"/>
  <c r="F1289" i="1"/>
  <c r="I1289" i="1" s="1"/>
  <c r="D1290" i="1"/>
  <c r="H1290" i="1" l="1"/>
  <c r="G1290" i="1"/>
  <c r="F1290" i="1"/>
  <c r="I1290" i="1" s="1"/>
  <c r="D1291" i="1"/>
  <c r="H1291" i="1" l="1"/>
  <c r="G1291" i="1"/>
  <c r="F1291" i="1"/>
  <c r="I1291" i="1" s="1"/>
  <c r="D1292" i="1"/>
  <c r="F1292" i="1" l="1"/>
  <c r="I1292" i="1" s="1"/>
  <c r="D1293" i="1"/>
  <c r="H1292" i="1"/>
  <c r="G1292" i="1"/>
  <c r="H1293" i="1" l="1"/>
  <c r="G1293" i="1"/>
  <c r="F1293" i="1"/>
  <c r="I1293" i="1" s="1"/>
  <c r="D1294" i="1"/>
  <c r="H1294" i="1" l="1"/>
  <c r="D1295" i="1"/>
  <c r="G1294" i="1"/>
  <c r="F1294" i="1"/>
  <c r="I1294" i="1" s="1"/>
  <c r="H1295" i="1" l="1"/>
  <c r="F1295" i="1"/>
  <c r="I1295" i="1" s="1"/>
  <c r="G1295" i="1"/>
  <c r="D1296" i="1"/>
  <c r="H1296" i="1" l="1"/>
  <c r="F1296" i="1"/>
  <c r="I1296" i="1" s="1"/>
  <c r="D1297" i="1"/>
  <c r="G1296" i="1"/>
  <c r="G1297" i="1" l="1"/>
  <c r="F1297" i="1"/>
  <c r="I1297" i="1" s="1"/>
  <c r="D1298" i="1"/>
  <c r="H1297" i="1"/>
  <c r="H1298" i="1" l="1"/>
  <c r="G1298" i="1"/>
  <c r="F1298" i="1"/>
  <c r="I1298" i="1" s="1"/>
  <c r="D1299" i="1"/>
  <c r="G1299" i="1" l="1"/>
  <c r="F1299" i="1"/>
  <c r="I1299" i="1" s="1"/>
  <c r="D1300" i="1"/>
  <c r="H1299" i="1"/>
  <c r="D1301" i="1" l="1"/>
  <c r="G1300" i="1"/>
  <c r="F1300" i="1"/>
  <c r="I1300" i="1" s="1"/>
  <c r="H1300" i="1"/>
  <c r="G1301" i="1" l="1"/>
  <c r="F1301" i="1"/>
  <c r="I1301" i="1" s="1"/>
  <c r="D1302" i="1"/>
  <c r="H1301" i="1"/>
  <c r="H1302" i="1" l="1"/>
  <c r="G1302" i="1"/>
  <c r="F1302" i="1"/>
  <c r="I1302" i="1" s="1"/>
  <c r="D1303" i="1"/>
  <c r="G1303" i="1" l="1"/>
  <c r="H1303" i="1"/>
  <c r="F1303" i="1"/>
  <c r="I1303" i="1" s="1"/>
  <c r="D1304" i="1"/>
  <c r="H1304" i="1" l="1"/>
  <c r="F1304" i="1"/>
  <c r="I1304" i="1" s="1"/>
  <c r="D1305" i="1"/>
  <c r="G1304" i="1"/>
  <c r="H1305" i="1" l="1"/>
  <c r="G1305" i="1"/>
  <c r="D1306" i="1"/>
  <c r="F1305" i="1"/>
  <c r="I1305" i="1" s="1"/>
  <c r="H1306" i="1" l="1"/>
  <c r="G1306" i="1"/>
  <c r="F1306" i="1"/>
  <c r="I1306" i="1" s="1"/>
  <c r="D1307" i="1"/>
  <c r="G1307" i="1" l="1"/>
  <c r="F1307" i="1"/>
  <c r="I1307" i="1" s="1"/>
  <c r="D1308" i="1"/>
  <c r="H1307" i="1"/>
  <c r="H1308" i="1" l="1"/>
  <c r="G1308" i="1"/>
  <c r="F1308" i="1"/>
  <c r="I1308" i="1" s="1"/>
  <c r="D1309" i="1"/>
  <c r="G1309" i="1" l="1"/>
  <c r="F1309" i="1"/>
  <c r="I1309" i="1" s="1"/>
  <c r="D1310" i="1"/>
  <c r="H1309" i="1"/>
  <c r="H1310" i="1" l="1"/>
  <c r="G1310" i="1"/>
  <c r="F1310" i="1"/>
  <c r="I1310" i="1" s="1"/>
  <c r="D1311" i="1"/>
  <c r="G1311" i="1" l="1"/>
  <c r="F1311" i="1"/>
  <c r="I1311" i="1" s="1"/>
  <c r="D1312" i="1"/>
  <c r="H1311" i="1"/>
  <c r="G1312" i="1" l="1"/>
  <c r="H1312" i="1"/>
  <c r="F1312" i="1"/>
  <c r="I1312" i="1" s="1"/>
  <c r="D1313" i="1"/>
  <c r="H1313" i="1" l="1"/>
  <c r="F1313" i="1"/>
  <c r="I1313" i="1" s="1"/>
  <c r="D1314" i="1"/>
  <c r="G1313" i="1"/>
  <c r="D1315" i="1" l="1"/>
  <c r="H1314" i="1"/>
  <c r="G1314" i="1"/>
  <c r="F1314" i="1"/>
  <c r="I1314" i="1" s="1"/>
  <c r="G1315" i="1" l="1"/>
  <c r="F1315" i="1"/>
  <c r="I1315" i="1" s="1"/>
  <c r="H1315" i="1"/>
  <c r="D1316" i="1"/>
  <c r="H1316" i="1" l="1"/>
  <c r="F1316" i="1"/>
  <c r="I1316" i="1" s="1"/>
  <c r="G1316" i="1"/>
  <c r="D1317" i="1"/>
  <c r="H1317" i="1" l="1"/>
  <c r="G1317" i="1"/>
  <c r="F1317" i="1"/>
  <c r="I1317" i="1" s="1"/>
  <c r="D1318" i="1"/>
  <c r="G1318" i="1" l="1"/>
  <c r="H1318" i="1"/>
  <c r="F1318" i="1"/>
  <c r="I1318" i="1" s="1"/>
  <c r="D1319" i="1"/>
  <c r="D1320" i="1" l="1"/>
  <c r="H1319" i="1"/>
  <c r="G1319" i="1"/>
  <c r="F1319" i="1"/>
  <c r="I1319" i="1" s="1"/>
  <c r="G1320" i="1" l="1"/>
  <c r="H1320" i="1"/>
  <c r="F1320" i="1"/>
  <c r="I1320" i="1" s="1"/>
  <c r="D1321" i="1"/>
  <c r="H1321" i="1" l="1"/>
  <c r="G1321" i="1"/>
  <c r="F1321" i="1"/>
  <c r="I1321" i="1" s="1"/>
  <c r="D1322" i="1"/>
  <c r="H1322" i="1" l="1"/>
  <c r="G1322" i="1"/>
  <c r="F1322" i="1"/>
  <c r="I1322" i="1" s="1"/>
  <c r="D1323" i="1"/>
  <c r="H1323" i="1" l="1"/>
  <c r="G1323" i="1"/>
  <c r="F1323" i="1"/>
  <c r="I1323" i="1" s="1"/>
  <c r="D1324" i="1"/>
  <c r="G1324" i="1" l="1"/>
  <c r="F1324" i="1"/>
  <c r="I1324" i="1" s="1"/>
  <c r="D1325" i="1"/>
  <c r="H1324" i="1"/>
  <c r="F1325" i="1" l="1"/>
  <c r="I1325" i="1" s="1"/>
  <c r="G1325" i="1"/>
  <c r="H1325" i="1"/>
  <c r="D1326" i="1"/>
  <c r="H1326" i="1" l="1"/>
  <c r="G1326" i="1"/>
  <c r="F1326" i="1"/>
  <c r="I1326" i="1" s="1"/>
  <c r="D1327" i="1"/>
  <c r="G1327" i="1" l="1"/>
  <c r="H1327" i="1"/>
  <c r="F1327" i="1"/>
  <c r="I1327" i="1" s="1"/>
  <c r="D1328" i="1"/>
  <c r="D1329" i="1" l="1"/>
  <c r="H1328" i="1"/>
  <c r="G1328" i="1"/>
  <c r="F1328" i="1"/>
  <c r="I1328" i="1" s="1"/>
  <c r="G1329" i="1" l="1"/>
  <c r="F1329" i="1"/>
  <c r="I1329" i="1" s="1"/>
  <c r="D1330" i="1"/>
  <c r="H1329" i="1"/>
  <c r="G1330" i="1" l="1"/>
  <c r="F1330" i="1"/>
  <c r="I1330" i="1" s="1"/>
  <c r="D1331" i="1"/>
  <c r="H1330" i="1"/>
  <c r="F1331" i="1" l="1"/>
  <c r="I1331" i="1" s="1"/>
  <c r="D1332" i="1"/>
  <c r="H1331" i="1"/>
  <c r="G1331" i="1"/>
  <c r="G1332" i="1" l="1"/>
  <c r="F1332" i="1"/>
  <c r="I1332" i="1" s="1"/>
  <c r="D1333" i="1"/>
  <c r="H1332" i="1"/>
  <c r="G1333" i="1" l="1"/>
  <c r="H1333" i="1"/>
  <c r="F1333" i="1"/>
  <c r="I1333" i="1" s="1"/>
  <c r="D1334" i="1"/>
  <c r="G1334" i="1" l="1"/>
  <c r="B13" i="1"/>
  <c r="H1334" i="1"/>
  <c r="F1334" i="1"/>
  <c r="I1334" i="1" s="1"/>
  <c r="B11" i="1"/>
  <c r="B12" i="1" s="1"/>
  <c r="B14" i="1" l="1"/>
  <c r="B15" i="1"/>
</calcChain>
</file>

<file path=xl/sharedStrings.xml><?xml version="1.0" encoding="utf-8"?>
<sst xmlns="http://schemas.openxmlformats.org/spreadsheetml/2006/main" count="40" uniqueCount="38">
  <si>
    <t>Please enter data only in green cells</t>
  </si>
  <si>
    <t>Month</t>
  </si>
  <si>
    <t>EMI</t>
  </si>
  <si>
    <t>Interest</t>
  </si>
  <si>
    <t>Principle</t>
  </si>
  <si>
    <t>Balance</t>
  </si>
  <si>
    <t>Quarterly</t>
  </si>
  <si>
    <t>Loan Amount</t>
  </si>
  <si>
    <t>Loan Term (Years)</t>
  </si>
  <si>
    <t>Payments Per Year</t>
  </si>
  <si>
    <t>Rate of Interest for loan</t>
  </si>
  <si>
    <t>Monthly Installment</t>
  </si>
  <si>
    <t>Initial amount disbursed</t>
  </si>
  <si>
    <t>Months after initial release, part of loan disbursed</t>
  </si>
  <si>
    <t>Loant amt</t>
  </si>
  <si>
    <t>If you to prep-pay regularly enter the approx. Amt</t>
  </si>
  <si>
    <t>Choose frequency of regular prepayment</t>
  </si>
  <si>
    <t>Month when loan will be closed</t>
  </si>
  <si>
    <t>Year when loan will be closed</t>
  </si>
  <si>
    <t>Interest rate type (fixed or floating)</t>
  </si>
  <si>
    <t>fixed</t>
  </si>
  <si>
    <t>floating</t>
  </si>
  <si>
    <t>* floating rate entries are relevant only if "floating"interest</t>
  </si>
  <si>
    <t>type is chosen</t>
  </si>
  <si>
    <t>Total Interest without moratorium</t>
  </si>
  <si>
    <t>Total Interest with moratorium</t>
  </si>
  <si>
    <t>Excess interest to be paid if you avail moratorium</t>
  </si>
  <si>
    <t>Loan will be extended by (months)</t>
  </si>
  <si>
    <t>Excess interest divided by EMI</t>
  </si>
  <si>
    <t>Excess interest divided by loan amount</t>
  </si>
  <si>
    <t>Please attribute freefincal.com as the source when using this tool</t>
  </si>
  <si>
    <t>Get the sheet from</t>
  </si>
  <si>
    <t>https://freefincal.com/emi-moratorium-calculator/</t>
  </si>
  <si>
    <t>If there are any errors please report to pattu@freefincal.com</t>
  </si>
  <si>
    <t>Set value to zero for months you want EMI holiday</t>
  </si>
  <si>
    <t>then set the adjacent cellls in col E to 0</t>
  </si>
  <si>
    <t>If you test for different loans ensure the correct cells in col E are set to 0</t>
  </si>
  <si>
    <t>If you wish to take EMI holiday for months 4 and 5 (for example)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</si>
</sst>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0;[Red]0"/>
    <numFmt numFmtId="165" formatCode="_(* #,##0_);_(* \(#,##0\);_(* &quot;-&quot;_);_(@_)"/>
    <numFmt numFmtId="166" formatCode="_(&quot;$&quot;* #,##0_);_(&quot;$&quot;* \(#,##0\);_(&quot;$&quot;* &quot;-&quot;_);_(@_)"/>
    <numFmt numFmtId="167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Trebuchet MS"/>
      <family val="2"/>
    </font>
    <font>
      <sz val="11"/>
      <color indexed="8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165" fontId="5" fillId="0" borderId="0" applyFill="0" applyBorder="0" applyAlignment="0" applyProtection="0"/>
    <xf numFmtId="166" fontId="5" fillId="0" borderId="0" applyFill="0" applyBorder="0" applyAlignment="0" applyProtection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4">
    <xf numFmtId="0" fontId="0" fillId="0" borderId="0" xfId="0"/>
    <xf numFmtId="0" fontId="4" fillId="0" borderId="0" xfId="0" applyFont="1"/>
    <xf numFmtId="0" fontId="0" fillId="0" borderId="0" xfId="0" applyBorder="1"/>
    <xf numFmtId="0" fontId="4" fillId="0" borderId="1" xfId="0" applyFont="1" applyBorder="1"/>
    <xf numFmtId="0" fontId="6" fillId="4" borderId="0" xfId="2" applyFont="1" applyFill="1" applyBorder="1" applyProtection="1">
      <protection locked="0"/>
    </xf>
    <xf numFmtId="1" fontId="6" fillId="4" borderId="0" xfId="2" applyNumberFormat="1" applyFont="1" applyFill="1" applyBorder="1" applyProtection="1">
      <protection locked="0"/>
    </xf>
    <xf numFmtId="164" fontId="4" fillId="0" borderId="1" xfId="0" applyNumberFormat="1" applyFont="1" applyBorder="1"/>
    <xf numFmtId="1" fontId="4" fillId="0" borderId="1" xfId="0" applyNumberFormat="1" applyFont="1" applyBorder="1"/>
    <xf numFmtId="10" fontId="6" fillId="4" borderId="0" xfId="2" applyNumberFormat="1" applyFont="1" applyFill="1" applyBorder="1" applyProtection="1">
      <protection locked="0"/>
    </xf>
    <xf numFmtId="164" fontId="6" fillId="4" borderId="0" xfId="2" applyNumberFormat="1" applyFont="1" applyFill="1" applyBorder="1" applyProtection="1"/>
    <xf numFmtId="0" fontId="4" fillId="4" borderId="0" xfId="0" applyFont="1" applyFill="1" applyBorder="1"/>
    <xf numFmtId="0" fontId="8" fillId="5" borderId="1" xfId="2" applyFont="1" applyFill="1" applyBorder="1" applyProtection="1"/>
    <xf numFmtId="1" fontId="8" fillId="3" borderId="1" xfId="2" applyNumberFormat="1" applyFont="1" applyFill="1" applyBorder="1" applyAlignment="1" applyProtection="1">
      <alignment horizontal="left"/>
      <protection locked="0"/>
    </xf>
    <xf numFmtId="10" fontId="8" fillId="3" borderId="1" xfId="2" applyNumberFormat="1" applyFont="1" applyFill="1" applyBorder="1" applyAlignment="1" applyProtection="1">
      <alignment horizontal="left"/>
      <protection locked="0"/>
    </xf>
    <xf numFmtId="0" fontId="4" fillId="4" borderId="0" xfId="0" applyFont="1" applyFill="1"/>
    <xf numFmtId="0" fontId="4" fillId="2" borderId="0" xfId="0" applyFont="1" applyFill="1"/>
    <xf numFmtId="0" fontId="4" fillId="0" borderId="0" xfId="0" applyFont="1" applyBorder="1"/>
    <xf numFmtId="9" fontId="4" fillId="2" borderId="0" xfId="1" applyFont="1" applyFill="1"/>
    <xf numFmtId="0" fontId="3" fillId="7" borderId="0" xfId="0" applyFont="1" applyFill="1" applyBorder="1" applyAlignment="1">
      <alignment horizontal="center"/>
    </xf>
    <xf numFmtId="0" fontId="3" fillId="7" borderId="0" xfId="0" applyFont="1" applyFill="1" applyBorder="1" applyAlignment="1"/>
    <xf numFmtId="0" fontId="6" fillId="0" borderId="0" xfId="2" applyFont="1" applyFill="1" applyBorder="1" applyProtection="1">
      <protection locked="0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0" fontId="8" fillId="0" borderId="0" xfId="2" applyFont="1" applyFill="1" applyBorder="1" applyProtection="1"/>
    <xf numFmtId="1" fontId="8" fillId="0" borderId="0" xfId="2" applyNumberFormat="1" applyFont="1" applyFill="1" applyBorder="1" applyAlignment="1" applyProtection="1">
      <alignment horizontal="left"/>
      <protection locked="0"/>
    </xf>
    <xf numFmtId="0" fontId="8" fillId="0" borderId="0" xfId="2" applyFont="1" applyFill="1" applyBorder="1" applyAlignment="1" applyProtection="1">
      <alignment horizontal="left"/>
      <protection locked="0"/>
    </xf>
    <xf numFmtId="1" fontId="6" fillId="0" borderId="0" xfId="2" applyNumberFormat="1" applyFont="1" applyFill="1" applyBorder="1" applyProtection="1">
      <protection locked="0"/>
    </xf>
    <xf numFmtId="1" fontId="0" fillId="0" borderId="0" xfId="0" applyNumberFormat="1" applyFill="1" applyBorder="1"/>
    <xf numFmtId="0" fontId="4" fillId="0" borderId="0" xfId="0" applyFont="1" applyFill="1" applyBorder="1"/>
    <xf numFmtId="164" fontId="0" fillId="0" borderId="0" xfId="0" applyNumberFormat="1" applyFill="1" applyBorder="1"/>
    <xf numFmtId="0" fontId="9" fillId="0" borderId="0" xfId="2" applyFont="1" applyFill="1" applyBorder="1" applyProtection="1"/>
    <xf numFmtId="0" fontId="3" fillId="0" borderId="0" xfId="0" applyFont="1" applyFill="1" applyBorder="1"/>
    <xf numFmtId="10" fontId="6" fillId="0" borderId="0" xfId="2" applyNumberFormat="1" applyFont="1" applyFill="1" applyBorder="1" applyProtection="1">
      <protection locked="0"/>
    </xf>
    <xf numFmtId="164" fontId="6" fillId="0" borderId="0" xfId="2" applyNumberFormat="1" applyFont="1" applyFill="1" applyBorder="1" applyProtection="1"/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Fill="1" applyBorder="1"/>
    <xf numFmtId="164" fontId="4" fillId="0" borderId="0" xfId="0" applyNumberFormat="1" applyFont="1" applyFill="1" applyBorder="1"/>
    <xf numFmtId="167" fontId="8" fillId="3" borderId="1" xfId="6" applyNumberFormat="1" applyFont="1" applyFill="1" applyBorder="1" applyAlignment="1" applyProtection="1">
      <alignment horizontal="left"/>
      <protection locked="0"/>
    </xf>
    <xf numFmtId="167" fontId="8" fillId="6" borderId="1" xfId="6" applyNumberFormat="1" applyFont="1" applyFill="1" applyBorder="1" applyAlignment="1" applyProtection="1">
      <alignment horizontal="left"/>
    </xf>
    <xf numFmtId="167" fontId="4" fillId="0" borderId="1" xfId="6" applyNumberFormat="1" applyFont="1" applyBorder="1"/>
    <xf numFmtId="2" fontId="4" fillId="0" borderId="1" xfId="0" applyNumberFormat="1" applyFont="1" applyBorder="1"/>
    <xf numFmtId="10" fontId="4" fillId="0" borderId="1" xfId="1" applyNumberFormat="1" applyFont="1" applyBorder="1"/>
    <xf numFmtId="0" fontId="10" fillId="0" borderId="0" xfId="7"/>
    <xf numFmtId="0" fontId="3" fillId="0" borderId="2" xfId="0" applyFont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4" fillId="8" borderId="4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left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8">
    <cellStyle name="Comma" xfId="6" builtinId="3"/>
    <cellStyle name="Comma[0]" xfId="4" xr:uid="{00000000-0005-0000-0000-000000000000}"/>
    <cellStyle name="Currency[0]" xfId="5" xr:uid="{00000000-0005-0000-0000-000001000000}"/>
    <cellStyle name="Hyperlink" xfId="7" builtinId="8"/>
    <cellStyle name="Normal" xfId="0" builtinId="0"/>
    <cellStyle name="Normal 2" xfId="2" xr:uid="{00000000-0005-0000-0000-000003000000}"/>
    <cellStyle name="Percent" xfId="1" builtinId="5"/>
    <cellStyle name="Percent 2" xfId="3" xr:uid="{00000000-0005-0000-0000-000005000000}"/>
  </cellStyles>
  <dxfs count="0"/>
  <tableStyles count="0" defaultTableStyle="TableStyleMedium9" defaultPivotStyle="PivotStyleLight16"/>
  <colors>
    <mruColors>
      <color rgb="FF0000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yoff-vs-invest-version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 amortization pre-paid"/>
      <sheetName val="Retirement Planner"/>
      <sheetName val="Long-term financial Goals"/>
      <sheetName val="Detailed Cash Flow Chart"/>
      <sheetName val="Loan amortization lump sum inv"/>
      <sheetName val="Result"/>
      <sheetName val="Income Tax Slabs"/>
    </sheetNames>
    <sheetDataSet>
      <sheetData sheetId="0"/>
      <sheetData sheetId="1">
        <row r="14">
          <cell r="B14">
            <v>18</v>
          </cell>
        </row>
      </sheetData>
      <sheetData sheetId="2" refreshError="1"/>
      <sheetData sheetId="3">
        <row r="4">
          <cell r="Q4">
            <v>0</v>
          </cell>
        </row>
      </sheetData>
      <sheetData sheetId="4">
        <row r="3">
          <cell r="B3">
            <v>0.08</v>
          </cell>
        </row>
        <row r="4">
          <cell r="B4">
            <v>0.1</v>
          </cell>
        </row>
        <row r="10">
          <cell r="B10">
            <v>200000</v>
          </cell>
        </row>
        <row r="12">
          <cell r="B12">
            <v>15</v>
          </cell>
        </row>
        <row r="13">
          <cell r="B13">
            <v>12</v>
          </cell>
        </row>
        <row r="14">
          <cell r="B14">
            <v>0.1</v>
          </cell>
        </row>
        <row r="16">
          <cell r="B16">
            <v>6000000</v>
          </cell>
        </row>
      </sheetData>
      <sheetData sheetId="5" refreshError="1"/>
      <sheetData sheetId="6">
        <row r="2">
          <cell r="C2">
            <v>0.03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eefincal.com/?p=33593&amp;preview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048576"/>
  <sheetViews>
    <sheetView tabSelected="1" topLeftCell="B1" zoomScale="250" zoomScaleNormal="250" workbookViewId="0">
      <selection activeCell="F9" sqref="F9"/>
    </sheetView>
  </sheetViews>
  <sheetFormatPr defaultColWidth="8.88671875" defaultRowHeight="15.6" x14ac:dyDescent="0.3"/>
  <cols>
    <col min="1" max="1" width="48" style="1" customWidth="1"/>
    <col min="2" max="2" width="13.88671875" style="1" bestFit="1" customWidth="1"/>
    <col min="3" max="3" width="0.6640625" style="14" customWidth="1"/>
    <col min="4" max="4" width="7.33203125" style="16" bestFit="1" customWidth="1"/>
    <col min="5" max="5" width="15.88671875" customWidth="1"/>
    <col min="6" max="6" width="7.6640625" style="16" bestFit="1" customWidth="1"/>
    <col min="7" max="7" width="8.88671875" style="16"/>
    <col min="8" max="8" width="9" style="16" bestFit="1" customWidth="1"/>
    <col min="9" max="9" width="9.88671875" style="16" bestFit="1" customWidth="1"/>
    <col min="10" max="10" width="0.6640625" style="14" customWidth="1"/>
    <col min="11" max="11" width="5.5546875" style="24" bestFit="1" customWidth="1"/>
    <col min="12" max="12" width="12.88671875" style="24" customWidth="1"/>
    <col min="13" max="13" width="13.5546875" style="24" customWidth="1"/>
    <col min="14" max="14" width="17.5546875" style="24" bestFit="1" customWidth="1"/>
    <col min="15" max="16" width="9" style="24" hidden="1" customWidth="1"/>
    <col min="17" max="19" width="8.88671875" style="24" hidden="1" customWidth="1"/>
    <col min="20" max="20" width="0.6640625" style="30" customWidth="1"/>
    <col min="21" max="24" width="8.88671875" style="24" customWidth="1"/>
    <col min="25" max="25" width="0" style="24" hidden="1" customWidth="1"/>
    <col min="26" max="31" width="8.88671875" style="24"/>
    <col min="32" max="33" width="8.88671875" style="24" hidden="1" customWidth="1"/>
    <col min="34" max="37" width="8.88671875" style="24"/>
    <col min="38" max="16384" width="8.88671875" style="2"/>
  </cols>
  <sheetData>
    <row r="1" spans="1:37" ht="43.2" x14ac:dyDescent="0.3">
      <c r="A1" s="45" t="s">
        <v>0</v>
      </c>
      <c r="B1" s="45"/>
      <c r="C1" s="19"/>
      <c r="D1" s="3" t="s">
        <v>1</v>
      </c>
      <c r="E1" s="47" t="s">
        <v>34</v>
      </c>
      <c r="F1" s="3" t="s">
        <v>2</v>
      </c>
      <c r="G1" s="3" t="s">
        <v>3</v>
      </c>
      <c r="H1" s="3" t="s">
        <v>4</v>
      </c>
      <c r="I1" s="3" t="s">
        <v>5</v>
      </c>
      <c r="J1" s="18"/>
      <c r="K1" s="22"/>
      <c r="L1" s="22"/>
      <c r="M1" s="22"/>
      <c r="N1" s="23"/>
      <c r="T1" s="21"/>
      <c r="Y1" s="24" t="s">
        <v>20</v>
      </c>
      <c r="AF1" s="25" t="s">
        <v>19</v>
      </c>
      <c r="AG1" s="26" t="s">
        <v>20</v>
      </c>
    </row>
    <row r="2" spans="1:37" customFormat="1" ht="16.2" x14ac:dyDescent="0.35">
      <c r="A2" s="11" t="s">
        <v>7</v>
      </c>
      <c r="B2" s="39">
        <v>1000000</v>
      </c>
      <c r="C2" s="4"/>
      <c r="D2" s="3">
        <v>0</v>
      </c>
      <c r="E2" s="51"/>
      <c r="F2" s="3"/>
      <c r="G2" s="3"/>
      <c r="H2" s="3"/>
      <c r="I2" s="3">
        <f>B2</f>
        <v>1000000</v>
      </c>
      <c r="J2" s="4"/>
      <c r="K2" s="24"/>
      <c r="L2" s="24"/>
      <c r="M2" s="24"/>
      <c r="N2" s="24"/>
      <c r="O2" s="24"/>
      <c r="P2" s="24"/>
      <c r="Q2" s="24"/>
      <c r="R2" s="24"/>
      <c r="S2" s="24"/>
      <c r="T2" s="20"/>
      <c r="U2" s="24"/>
      <c r="V2" s="24"/>
      <c r="W2" s="24"/>
      <c r="X2" s="24"/>
      <c r="Y2" s="24" t="s">
        <v>21</v>
      </c>
      <c r="Z2" s="24"/>
      <c r="AA2" s="24"/>
      <c r="AB2" s="24"/>
      <c r="AC2" s="24"/>
      <c r="AD2" s="24"/>
      <c r="AE2" s="24"/>
      <c r="AF2" s="25" t="s">
        <v>12</v>
      </c>
      <c r="AG2" s="27">
        <f>B2</f>
        <v>1000000</v>
      </c>
      <c r="AH2" s="24"/>
      <c r="AI2" s="24"/>
      <c r="AJ2" s="24"/>
      <c r="AK2" s="24"/>
    </row>
    <row r="3" spans="1:37" customFormat="1" ht="16.2" x14ac:dyDescent="0.35">
      <c r="A3" s="11" t="s">
        <v>8</v>
      </c>
      <c r="B3" s="12">
        <v>5</v>
      </c>
      <c r="C3" s="5"/>
      <c r="D3" s="3">
        <f>IF(D2="","",IF(I2=0,"",IF(I2&gt;0,D2+1,IF(D2&lt;term*freq,D2+1,""))))</f>
        <v>1</v>
      </c>
      <c r="E3" s="52">
        <v>1</v>
      </c>
      <c r="F3" s="7">
        <f>IF(D3="",0,IF(I2&lt;emi,I2,IF(D3="",NA(),IF(E3=0,0,emi))))</f>
        <v>22244.44768490177</v>
      </c>
      <c r="G3" s="7">
        <f>IF(D3="","",IF(I2&lt;0,0,I2)*rate/freq)</f>
        <v>10000</v>
      </c>
      <c r="H3" s="6">
        <f>IF(D3="","",IF(E3=0,G3,F3-G3))</f>
        <v>12244.44768490177</v>
      </c>
      <c r="I3" s="6">
        <f>IF(AND(F3&lt;&gt;0,F3&lt;emi),0,IF(D3="","",IF(I2&lt;=0,0,IF(E3=0,I2+H3,I2-H3))))</f>
        <v>987755.55231509823</v>
      </c>
      <c r="J3" s="5"/>
      <c r="K3" s="24"/>
      <c r="L3" s="29"/>
      <c r="M3" s="29"/>
      <c r="N3" s="29"/>
      <c r="O3" s="24"/>
      <c r="P3" s="24"/>
      <c r="Q3" s="24"/>
      <c r="R3" s="24"/>
      <c r="S3" s="24"/>
      <c r="T3" s="28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5" t="s">
        <v>13</v>
      </c>
      <c r="AG3" s="30"/>
      <c r="AH3" s="24"/>
      <c r="AI3" s="24"/>
      <c r="AJ3" s="24"/>
      <c r="AK3" s="24"/>
    </row>
    <row r="4" spans="1:37" customFormat="1" ht="16.2" x14ac:dyDescent="0.35">
      <c r="A4" s="1"/>
      <c r="B4" s="1"/>
      <c r="C4" s="5"/>
      <c r="D4" s="3">
        <f>IF(D3="","",IF(I3=0,"",IF(I3&gt;0,D3+1,IF(D3&lt;term*freq,D3+1,""))))</f>
        <v>2</v>
      </c>
      <c r="E4" s="53">
        <v>1</v>
      </c>
      <c r="F4" s="7">
        <f>IF(D4="",0,IF(I3&lt;emi,I3,IF(D4="",NA(),IF(E4=0,0,emi))))</f>
        <v>22244.44768490177</v>
      </c>
      <c r="G4" s="7">
        <f>IF(D4="","",IF(I3&lt;0,0,I3)*rate/freq)</f>
        <v>9877.5555231509825</v>
      </c>
      <c r="H4" s="6">
        <f t="shared" ref="H4:H67" si="0">IF(D4="","",IF(E4=0,G4,F4-G4))</f>
        <v>12366.892161750788</v>
      </c>
      <c r="I4" s="6">
        <f>IF(AND(F4&lt;&gt;0,F4&lt;emi),0,IF(D4="","",IF(I3&lt;=0,0,IF(E4=0,I3+H4,I3-H4))))</f>
        <v>975388.66015334742</v>
      </c>
      <c r="J4" s="5"/>
      <c r="K4" s="24"/>
      <c r="L4" s="29"/>
      <c r="M4" s="29"/>
      <c r="N4" s="29"/>
      <c r="O4" s="31"/>
      <c r="P4" s="31"/>
      <c r="Q4" s="24"/>
      <c r="R4" s="24"/>
      <c r="S4" s="24"/>
      <c r="T4" s="28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32" t="s">
        <v>1</v>
      </c>
      <c r="AG4" s="33" t="s">
        <v>14</v>
      </c>
      <c r="AH4" s="24"/>
      <c r="AI4" s="24"/>
      <c r="AJ4" s="24"/>
      <c r="AK4" s="24"/>
    </row>
    <row r="5" spans="1:37" customFormat="1" ht="16.2" x14ac:dyDescent="0.35">
      <c r="A5" s="11" t="s">
        <v>10</v>
      </c>
      <c r="B5" s="13">
        <v>0.12</v>
      </c>
      <c r="C5" s="8"/>
      <c r="D5" s="3">
        <f>IF(D4="","",IF(I4=0,"",IF(I4&gt;0,D4+1,IF(D4&lt;term*freq,D4+1,""))))</f>
        <v>3</v>
      </c>
      <c r="E5" s="53">
        <v>1</v>
      </c>
      <c r="F5" s="7">
        <f>IF(D5="",0,IF(I4&lt;emi,I4,IF(D5="",NA(),IF(E5=0,0,emi))))</f>
        <v>22244.44768490177</v>
      </c>
      <c r="G5" s="7">
        <f>IF(D5="","",IF(I4&lt;0,0,I4)*rate/freq)</f>
        <v>9753.8866015334734</v>
      </c>
      <c r="H5" s="6">
        <f t="shared" si="0"/>
        <v>12490.561083368297</v>
      </c>
      <c r="I5" s="6">
        <f>IF(AND(F5&lt;&gt;0,F5&lt;emi),0,IF(D5="","",IF(I4&lt;=0,0,IF(E5=0,I4+H5,I4-H5))))</f>
        <v>962898.09906997916</v>
      </c>
      <c r="J5" s="8"/>
      <c r="K5" s="24"/>
      <c r="L5" s="29"/>
      <c r="M5" s="29"/>
      <c r="N5" s="29"/>
      <c r="O5" s="31"/>
      <c r="P5" s="31"/>
      <c r="Q5" s="24"/>
      <c r="R5" s="24"/>
      <c r="S5" s="24"/>
      <c r="T5" s="3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30">
        <v>6</v>
      </c>
      <c r="AG5" s="30"/>
      <c r="AH5" s="24"/>
      <c r="AI5" s="24"/>
      <c r="AJ5" s="24"/>
      <c r="AK5" s="24"/>
    </row>
    <row r="6" spans="1:37" customFormat="1" ht="16.2" x14ac:dyDescent="0.35">
      <c r="A6" s="11" t="s">
        <v>11</v>
      </c>
      <c r="B6" s="40">
        <f>PMT(B5/AG24,B3*AG24,-B2)</f>
        <v>22244.44768490177</v>
      </c>
      <c r="C6" s="8"/>
      <c r="D6" s="3">
        <f>IF(D5="","",IF(I5=0,"",IF(I5&gt;0,D5+1,IF(D5&lt;term*freq,D5+1,""))))</f>
        <v>4</v>
      </c>
      <c r="E6" s="53">
        <v>1</v>
      </c>
      <c r="F6" s="7">
        <f>IF(D6="",0,IF(I5&lt;emi,I5,IF(D6="",NA(),IF(E6=0,0,emi))))</f>
        <v>22244.44768490177</v>
      </c>
      <c r="G6" s="7">
        <f>IF(D6="","",IF(I5&lt;0,0,I5)*rate/freq)</f>
        <v>9628.9809906997907</v>
      </c>
      <c r="H6" s="6">
        <f t="shared" si="0"/>
        <v>12615.466694201979</v>
      </c>
      <c r="I6" s="6">
        <f>IF(AND(F6&lt;&gt;0,F6&lt;emi),0,IF(D6="","",IF(I5&lt;=0,0,IF(E6=0,I5+H6,I5-H6))))</f>
        <v>950282.63237577723</v>
      </c>
      <c r="J6" s="8"/>
      <c r="K6" s="24"/>
      <c r="L6" s="29"/>
      <c r="M6" s="29"/>
      <c r="N6" s="29"/>
      <c r="O6" s="31"/>
      <c r="P6" s="31"/>
      <c r="Q6" s="24"/>
      <c r="R6" s="24"/>
      <c r="S6" s="24"/>
      <c r="T6" s="3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30">
        <v>12</v>
      </c>
      <c r="AG6" s="30"/>
      <c r="AH6" s="24"/>
      <c r="AI6" s="24"/>
      <c r="AJ6" s="24"/>
      <c r="AK6" s="24"/>
    </row>
    <row r="7" spans="1:37" customFormat="1" ht="16.2" x14ac:dyDescent="0.35">
      <c r="A7" s="48" t="s">
        <v>37</v>
      </c>
      <c r="B7" s="49"/>
      <c r="C7" s="9"/>
      <c r="D7" s="3">
        <f>IF(D6="","",IF(I6=0,"",IF(I6&gt;0,D6+1,IF(D6&lt;term*freq,D6+1,""))))</f>
        <v>5</v>
      </c>
      <c r="E7" s="53">
        <v>1</v>
      </c>
      <c r="F7" s="7">
        <f>IF(D7="",0,IF(I6&lt;emi,I6,IF(D7="",NA(),IF(E7=0,0,emi))))</f>
        <v>22244.44768490177</v>
      </c>
      <c r="G7" s="7">
        <f>IF(D7="","",IF(I6&lt;0,0,I6)*rate/freq)</f>
        <v>9502.8263237577721</v>
      </c>
      <c r="H7" s="6">
        <f t="shared" si="0"/>
        <v>12741.621361143998</v>
      </c>
      <c r="I7" s="6">
        <f>IF(AND(F7&lt;&gt;0,F7&lt;emi),0,IF(D7="","",IF(I6&lt;=0,0,IF(E7=0,I6+H7,I6-H7))))</f>
        <v>937541.01101463323</v>
      </c>
      <c r="J7" s="9"/>
      <c r="K7" s="24"/>
      <c r="L7" s="29"/>
      <c r="M7" s="29"/>
      <c r="N7" s="29"/>
      <c r="O7" s="31"/>
      <c r="P7" s="31"/>
      <c r="Q7" s="24"/>
      <c r="R7" s="24"/>
      <c r="S7" s="24"/>
      <c r="T7" s="35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30">
        <v>18</v>
      </c>
      <c r="AG7" s="30"/>
      <c r="AH7" s="24"/>
      <c r="AI7" s="24"/>
      <c r="AJ7" s="24"/>
      <c r="AK7" s="24"/>
    </row>
    <row r="8" spans="1:37" customFormat="1" ht="16.2" x14ac:dyDescent="0.35">
      <c r="A8" s="46" t="s">
        <v>35</v>
      </c>
      <c r="B8" s="46"/>
      <c r="C8" s="4"/>
      <c r="D8" s="3">
        <f>IF(D7="","",IF(I7=0,"",IF(I7&gt;0,D7+1,IF(D7&lt;term*freq,D7+1,""))))</f>
        <v>6</v>
      </c>
      <c r="E8" s="53">
        <v>1</v>
      </c>
      <c r="F8" s="7">
        <f>IF(D8="",0,IF(I7&lt;emi,I7,IF(D8="",NA(),IF(E8=0,0,emi))))</f>
        <v>22244.44768490177</v>
      </c>
      <c r="G8" s="7">
        <f>IF(D8="","",IF(I7&lt;0,0,I7)*rate/freq)</f>
        <v>9375.410110146333</v>
      </c>
      <c r="H8" s="6">
        <f t="shared" si="0"/>
        <v>12869.037574755437</v>
      </c>
      <c r="I8" s="6">
        <f>IF(AND(F8&lt;&gt;0,F8&lt;emi),0,IF(D8="","",IF(I7&lt;=0,0,IF(E8=0,I7+H8,I7-H8))))</f>
        <v>924671.97343987774</v>
      </c>
      <c r="J8" s="4"/>
      <c r="K8" s="24"/>
      <c r="L8" s="29"/>
      <c r="M8" s="29"/>
      <c r="N8" s="29"/>
      <c r="O8" s="31"/>
      <c r="P8" s="31"/>
      <c r="Q8" s="24"/>
      <c r="R8" s="24"/>
      <c r="S8" s="24"/>
      <c r="T8" s="20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30"/>
      <c r="AG8" s="30"/>
      <c r="AH8" s="24"/>
      <c r="AI8" s="24"/>
      <c r="AJ8" s="24"/>
      <c r="AK8" s="24"/>
    </row>
    <row r="9" spans="1:37" customFormat="1" ht="30" customHeight="1" x14ac:dyDescent="0.3">
      <c r="A9" s="50" t="s">
        <v>36</v>
      </c>
      <c r="B9" s="50"/>
      <c r="C9" s="10"/>
      <c r="D9" s="3">
        <f>IF(D8="","",IF(I8=0,"",IF(I8&gt;0,D8+1,IF(D8&lt;term*freq,D8+1,""))))</f>
        <v>7</v>
      </c>
      <c r="E9" s="53">
        <v>1</v>
      </c>
      <c r="F9" s="7">
        <f>IF(D9="",0,IF(I8&lt;emi,I8,IF(D9="",NA(),IF(E9=0,0,emi))))</f>
        <v>22244.44768490177</v>
      </c>
      <c r="G9" s="7">
        <f>IF(D9="","",IF(I8&lt;0,0,I8)*rate/freq)</f>
        <v>9246.7197343987773</v>
      </c>
      <c r="H9" s="6">
        <f t="shared" si="0"/>
        <v>12997.727950502993</v>
      </c>
      <c r="I9" s="6">
        <f>IF(AND(F9&lt;&gt;0,F9&lt;emi),0,IF(D9="","",IF(I8&lt;=0,0,IF(E9=0,I8+H9,I8-H9))))</f>
        <v>911674.24548937473</v>
      </c>
      <c r="J9" s="10"/>
      <c r="K9" s="24"/>
      <c r="L9" s="29"/>
      <c r="M9" s="29"/>
      <c r="N9" s="29"/>
      <c r="O9" s="31"/>
      <c r="P9" s="31"/>
      <c r="Q9" s="24"/>
      <c r="R9" s="24"/>
      <c r="S9" s="24"/>
      <c r="T9" s="30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30"/>
      <c r="AG9" s="30"/>
      <c r="AH9" s="24"/>
      <c r="AI9" s="24"/>
      <c r="AJ9" s="24"/>
      <c r="AK9" s="24"/>
    </row>
    <row r="10" spans="1:37" customFormat="1" x14ac:dyDescent="0.3">
      <c r="A10" s="3" t="s">
        <v>24</v>
      </c>
      <c r="B10" s="41">
        <f>(emi*12*term)-B2</f>
        <v>334666.86109410622</v>
      </c>
      <c r="C10" s="10"/>
      <c r="D10" s="3">
        <f>IF(D9="","",IF(I9=0,"",IF(I9&gt;0,D9+1,IF(D9&lt;term*freq,D9+1,""))))</f>
        <v>8</v>
      </c>
      <c r="E10" s="53">
        <v>1</v>
      </c>
      <c r="F10" s="7">
        <f>IF(D10="",0,IF(I9&lt;emi,I9,IF(D10="",NA(),IF(E10=0,0,emi))))</f>
        <v>22244.44768490177</v>
      </c>
      <c r="G10" s="7">
        <f>IF(D10="","",IF(I9&lt;0,0,I9)*rate/freq)</f>
        <v>9116.742454893747</v>
      </c>
      <c r="H10" s="6">
        <f t="shared" si="0"/>
        <v>13127.705230008023</v>
      </c>
      <c r="I10" s="6">
        <f>IF(AND(F10&lt;&gt;0,F10&lt;emi),0,IF(D10="","",IF(I9&lt;=0,0,IF(E10=0,I9+H10,I9-H10))))</f>
        <v>898546.54025936674</v>
      </c>
      <c r="J10" s="10"/>
      <c r="K10" s="24"/>
      <c r="L10" s="29"/>
      <c r="M10" s="29"/>
      <c r="N10" s="29"/>
      <c r="O10" s="31"/>
      <c r="P10" s="31"/>
      <c r="Q10" s="24"/>
      <c r="R10" s="24"/>
      <c r="S10" s="24"/>
      <c r="T10" s="30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30"/>
      <c r="AG10" s="30"/>
      <c r="AH10" s="24"/>
      <c r="AI10" s="24"/>
      <c r="AJ10" s="24"/>
      <c r="AK10" s="24"/>
    </row>
    <row r="11" spans="1:37" customFormat="1" x14ac:dyDescent="0.3">
      <c r="A11" s="3" t="s">
        <v>25</v>
      </c>
      <c r="B11" s="41">
        <f>SUM(G3:G1334)</f>
        <v>334666.8610941068</v>
      </c>
      <c r="C11" s="10"/>
      <c r="D11" s="3">
        <f>IF(D10="","",IF(I10=0,"",IF(I10&gt;0,D10+1,IF(D10&lt;term*freq,D10+1,""))))</f>
        <v>9</v>
      </c>
      <c r="E11" s="53">
        <v>1</v>
      </c>
      <c r="F11" s="7">
        <f>IF(D11="",0,IF(I10&lt;emi,I10,IF(D11="",NA(),IF(E11=0,0,emi))))</f>
        <v>22244.44768490177</v>
      </c>
      <c r="G11" s="7">
        <f>IF(D11="","",IF(I10&lt;0,0,I10)*rate/freq)</f>
        <v>8985.465402593667</v>
      </c>
      <c r="H11" s="6">
        <f t="shared" si="0"/>
        <v>13258.982282308103</v>
      </c>
      <c r="I11" s="6">
        <f>IF(AND(F11&lt;&gt;0,F11&lt;emi),0,IF(D11="","",IF(I10&lt;=0,0,IF(E11=0,I10+H11,I10-H11))))</f>
        <v>885287.55797705869</v>
      </c>
      <c r="J11" s="10"/>
      <c r="K11" s="24"/>
      <c r="L11" s="29"/>
      <c r="M11" s="29"/>
      <c r="N11" s="29"/>
      <c r="O11" s="31"/>
      <c r="P11" s="31"/>
      <c r="Q11" s="24"/>
      <c r="R11" s="24"/>
      <c r="S11" s="24"/>
      <c r="T11" s="30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30"/>
      <c r="AG11" s="30"/>
      <c r="AH11" s="24"/>
      <c r="AI11" s="24"/>
      <c r="AJ11" s="24"/>
      <c r="AK11" s="24"/>
    </row>
    <row r="12" spans="1:37" customFormat="1" x14ac:dyDescent="0.3">
      <c r="A12" s="3" t="s">
        <v>26</v>
      </c>
      <c r="B12" s="41">
        <f>B11-B10</f>
        <v>5.8207660913467407E-10</v>
      </c>
      <c r="C12" s="10"/>
      <c r="D12" s="3">
        <f>IF(D11="","",IF(I11=0,"",IF(I11&gt;0,D11+1,IF(D11&lt;term*freq,D11+1,""))))</f>
        <v>10</v>
      </c>
      <c r="E12" s="53">
        <v>1</v>
      </c>
      <c r="F12" s="7">
        <f>IF(D12="",0,IF(I11&lt;emi,I11,IF(D12="",NA(),IF(E12=0,0,emi))))</f>
        <v>22244.44768490177</v>
      </c>
      <c r="G12" s="7">
        <f>IF(D12="","",IF(I11&lt;0,0,I11)*rate/freq)</f>
        <v>8852.8755797705871</v>
      </c>
      <c r="H12" s="6">
        <f t="shared" si="0"/>
        <v>13391.572105131183</v>
      </c>
      <c r="I12" s="6">
        <f>IF(AND(F12&lt;&gt;0,F12&lt;emi),0,IF(D12="","",IF(I11&lt;=0,0,IF(E12=0,I11+H12,I11-H12))))</f>
        <v>871895.98587192746</v>
      </c>
      <c r="J12" s="10"/>
      <c r="K12" s="24"/>
      <c r="L12" s="29"/>
      <c r="M12" s="29"/>
      <c r="N12" s="29"/>
      <c r="O12" s="31"/>
      <c r="P12" s="31"/>
      <c r="Q12" s="24"/>
      <c r="R12" s="24"/>
      <c r="S12" s="24"/>
      <c r="T12" s="30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30"/>
      <c r="AG12" s="30"/>
      <c r="AH12" s="24"/>
      <c r="AI12" s="24"/>
      <c r="AJ12" s="24"/>
      <c r="AK12" s="24"/>
    </row>
    <row r="13" spans="1:37" customFormat="1" x14ac:dyDescent="0.3">
      <c r="A13" s="3" t="s">
        <v>27</v>
      </c>
      <c r="B13" s="3">
        <f>MAX(D2:D1334)-(term*12)</f>
        <v>0</v>
      </c>
      <c r="C13" s="10"/>
      <c r="D13" s="3">
        <f>IF(D12="","",IF(I12=0,"",IF(I12&gt;0,D12+1,IF(D12&lt;term*freq,D12+1,""))))</f>
        <v>11</v>
      </c>
      <c r="E13" s="53">
        <v>1</v>
      </c>
      <c r="F13" s="7">
        <f>IF(D13="",0,IF(I12&lt;emi,I12,IF(D13="",NA(),IF(E13=0,0,emi))))</f>
        <v>22244.44768490177</v>
      </c>
      <c r="G13" s="7">
        <f>IF(D13="","",IF(I12&lt;0,0,I12)*rate/freq)</f>
        <v>8718.9598587192741</v>
      </c>
      <c r="H13" s="6">
        <f t="shared" si="0"/>
        <v>13525.487826182496</v>
      </c>
      <c r="I13" s="6">
        <f>IF(AND(F13&lt;&gt;0,F13&lt;emi),0,IF(D13="","",IF(I12&lt;=0,0,IF(E13=0,I12+H13,I12-H13))))</f>
        <v>858370.49804574496</v>
      </c>
      <c r="J13" s="10"/>
      <c r="K13" s="24"/>
      <c r="L13" s="29"/>
      <c r="M13" s="29"/>
      <c r="N13" s="29"/>
      <c r="O13" s="31"/>
      <c r="P13" s="31"/>
      <c r="Q13" s="24"/>
      <c r="R13" s="24"/>
      <c r="S13" s="24"/>
      <c r="T13" s="30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30"/>
      <c r="AG13" s="30"/>
      <c r="AH13" s="24"/>
      <c r="AI13" s="24"/>
      <c r="AJ13" s="24"/>
      <c r="AK13" s="24"/>
    </row>
    <row r="14" spans="1:37" customFormat="1" x14ac:dyDescent="0.3">
      <c r="A14" s="3" t="s">
        <v>28</v>
      </c>
      <c r="B14" s="42">
        <f>B12/emi</f>
        <v>2.6167276319013919E-14</v>
      </c>
      <c r="C14" s="10"/>
      <c r="D14" s="3">
        <f>IF(D13="","",IF(I13=0,"",IF(I13&gt;0,D13+1,IF(D13&lt;term*freq,D13+1,""))))</f>
        <v>12</v>
      </c>
      <c r="E14" s="53">
        <v>1</v>
      </c>
      <c r="F14" s="7">
        <f>IF(D14="",0,IF(I13&lt;emi,I13,IF(D14="",NA(),IF(E14=0,0,emi))))</f>
        <v>22244.44768490177</v>
      </c>
      <c r="G14" s="7">
        <f>IF(D14="","",IF(I13&lt;0,0,I13)*rate/freq)</f>
        <v>8583.704980457449</v>
      </c>
      <c r="H14" s="6">
        <f t="shared" si="0"/>
        <v>13660.742704444321</v>
      </c>
      <c r="I14" s="6">
        <f>IF(AND(F14&lt;&gt;0,F14&lt;emi),0,IF(D14="","",IF(I13&lt;=0,0,IF(E14=0,I13+H14,I13-H14))))</f>
        <v>844709.75534130062</v>
      </c>
      <c r="J14" s="10"/>
      <c r="K14" s="24"/>
      <c r="L14" s="29"/>
      <c r="M14" s="29"/>
      <c r="N14" s="29"/>
      <c r="O14" s="31"/>
      <c r="P14" s="31"/>
      <c r="Q14" s="24"/>
      <c r="R14" s="24"/>
      <c r="S14" s="24"/>
      <c r="T14" s="30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30"/>
      <c r="AG14" s="30"/>
      <c r="AH14" s="24"/>
      <c r="AI14" s="24"/>
      <c r="AJ14" s="24"/>
      <c r="AK14" s="24"/>
    </row>
    <row r="15" spans="1:37" customFormat="1" x14ac:dyDescent="0.3">
      <c r="A15" s="3" t="s">
        <v>29</v>
      </c>
      <c r="B15" s="43">
        <f>B12/B2</f>
        <v>5.8207660913467412E-16</v>
      </c>
      <c r="C15" s="10"/>
      <c r="D15" s="3">
        <f>IF(D14="","",IF(I14=0,"",IF(I14&gt;0,D14+1,IF(D14&lt;term*freq,D14+1,""))))</f>
        <v>13</v>
      </c>
      <c r="E15" s="53">
        <v>1</v>
      </c>
      <c r="F15" s="7">
        <f>IF(D15="",0,IF(I14&lt;emi,I14,IF(D15="",NA(),IF(E15=0,0,emi))))</f>
        <v>22244.44768490177</v>
      </c>
      <c r="G15" s="7">
        <f>IF(D15="","",IF(I14&lt;0,0,I14)*rate/freq)</f>
        <v>8447.0975534130066</v>
      </c>
      <c r="H15" s="6">
        <f t="shared" si="0"/>
        <v>13797.350131488764</v>
      </c>
      <c r="I15" s="6">
        <f>IF(AND(F15&lt;&gt;0,F15&lt;emi),0,IF(D15="","",IF(I14&lt;=0,0,IF(E15=0,I14+H15,I14-H15))))</f>
        <v>830912.40520981187</v>
      </c>
      <c r="J15" s="10"/>
      <c r="K15" s="24"/>
      <c r="L15" s="29"/>
      <c r="M15" s="29"/>
      <c r="N15" s="29"/>
      <c r="O15" s="31"/>
      <c r="P15" s="31"/>
      <c r="Q15" s="24"/>
      <c r="R15" s="24"/>
      <c r="S15" s="24"/>
      <c r="T15" s="30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30"/>
      <c r="AG15" s="30"/>
      <c r="AH15" s="24"/>
      <c r="AI15" s="24"/>
      <c r="AJ15" s="24"/>
      <c r="AK15" s="24"/>
    </row>
    <row r="16" spans="1:37" customFormat="1" x14ac:dyDescent="0.3">
      <c r="A16" s="1"/>
      <c r="B16" s="1"/>
      <c r="C16" s="10"/>
      <c r="D16" s="3">
        <f>IF(D15="","",IF(I15=0,"",IF(I15&gt;0,D15+1,IF(D15&lt;term*freq,D15+1,""))))</f>
        <v>14</v>
      </c>
      <c r="E16" s="53">
        <v>1</v>
      </c>
      <c r="F16" s="7">
        <f>IF(D16="",0,IF(I15&lt;emi,I15,IF(D16="",NA(),IF(E16=0,0,emi))))</f>
        <v>22244.44768490177</v>
      </c>
      <c r="G16" s="7">
        <f>IF(D16="","",IF(I15&lt;0,0,I15)*rate/freq)</f>
        <v>8309.1240520981173</v>
      </c>
      <c r="H16" s="6">
        <f t="shared" si="0"/>
        <v>13935.323632803653</v>
      </c>
      <c r="I16" s="6">
        <f>IF(AND(F16&lt;&gt;0,F16&lt;emi),0,IF(D16="","",IF(I15&lt;=0,0,IF(E16=0,I15+H16,I15-H16))))</f>
        <v>816977.08157700824</v>
      </c>
      <c r="J16" s="10"/>
      <c r="K16" s="24"/>
      <c r="L16" s="29"/>
      <c r="M16" s="29"/>
      <c r="N16" s="29"/>
      <c r="O16" s="31"/>
      <c r="P16" s="31"/>
      <c r="Q16" s="24"/>
      <c r="R16" s="24"/>
      <c r="S16" s="24"/>
      <c r="T16" s="30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30" t="s">
        <v>15</v>
      </c>
      <c r="AG16" s="36"/>
      <c r="AH16" s="24"/>
      <c r="AI16" s="24"/>
      <c r="AJ16" s="24"/>
      <c r="AK16" s="24"/>
    </row>
    <row r="17" spans="1:37" customFormat="1" x14ac:dyDescent="0.3">
      <c r="A17" s="1" t="s">
        <v>30</v>
      </c>
      <c r="B17" s="1"/>
      <c r="C17" s="10"/>
      <c r="D17" s="3">
        <f>IF(D16="","",IF(I16=0,"",IF(I16&gt;0,D16+1,IF(D16&lt;term*freq,D16+1,""))))</f>
        <v>15</v>
      </c>
      <c r="E17" s="53">
        <v>1</v>
      </c>
      <c r="F17" s="7">
        <f>IF(D17="",0,IF(I16&lt;emi,I16,IF(D17="",NA(),IF(E17=0,0,emi))))</f>
        <v>22244.44768490177</v>
      </c>
      <c r="G17" s="7">
        <f>IF(D17="","",IF(I16&lt;0,0,I16)*rate/freq)</f>
        <v>8169.7708157700827</v>
      </c>
      <c r="H17" s="6">
        <f t="shared" si="0"/>
        <v>14074.676869131687</v>
      </c>
      <c r="I17" s="6">
        <f>IF(AND(F17&lt;&gt;0,F17&lt;emi),0,IF(D17="","",IF(I16&lt;=0,0,IF(E17=0,I16+H17,I16-H17))))</f>
        <v>802902.4047078765</v>
      </c>
      <c r="J17" s="10"/>
      <c r="K17" s="24"/>
      <c r="L17" s="29"/>
      <c r="M17" s="29"/>
      <c r="N17" s="29"/>
      <c r="O17" s="31"/>
      <c r="P17" s="31"/>
      <c r="Q17" s="24"/>
      <c r="R17" s="24"/>
      <c r="S17" s="24"/>
      <c r="T17" s="30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30" t="s">
        <v>16</v>
      </c>
      <c r="AG17" s="30" t="s">
        <v>6</v>
      </c>
      <c r="AH17" s="24"/>
      <c r="AI17" s="24"/>
      <c r="AJ17" s="24"/>
      <c r="AK17" s="24"/>
    </row>
    <row r="18" spans="1:37" customFormat="1" x14ac:dyDescent="0.3">
      <c r="A18" s="1" t="s">
        <v>31</v>
      </c>
      <c r="B18" s="1"/>
      <c r="C18" s="10"/>
      <c r="D18" s="3">
        <f>IF(D17="","",IF(I17=0,"",IF(I17&gt;0,D17+1,IF(D17&lt;term*freq,D17+1,""))))</f>
        <v>16</v>
      </c>
      <c r="E18" s="53">
        <v>1</v>
      </c>
      <c r="F18" s="7">
        <f>IF(D18="",0,IF(I17&lt;emi,I17,IF(D18="",NA(),IF(E18=0,0,emi))))</f>
        <v>22244.44768490177</v>
      </c>
      <c r="G18" s="7">
        <f>IF(D18="","",IF(I17&lt;0,0,I17)*rate/freq)</f>
        <v>8029.0240470787649</v>
      </c>
      <c r="H18" s="6">
        <f t="shared" si="0"/>
        <v>14215.423637823005</v>
      </c>
      <c r="I18" s="6">
        <f>IF(AND(F18&lt;&gt;0,F18&lt;emi),0,IF(D18="","",IF(I17&lt;=0,0,IF(E18=0,I17+H18,I17-H18))))</f>
        <v>788686.98107005353</v>
      </c>
      <c r="J18" s="10"/>
      <c r="K18" s="24"/>
      <c r="L18" s="29"/>
      <c r="M18" s="29"/>
      <c r="N18" s="29"/>
      <c r="O18" s="31"/>
      <c r="P18" s="31"/>
      <c r="Q18" s="24"/>
      <c r="R18" s="24"/>
      <c r="S18" s="24"/>
      <c r="T18" s="30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30"/>
      <c r="AG18" s="30"/>
      <c r="AH18" s="24"/>
      <c r="AI18" s="24"/>
      <c r="AJ18" s="24"/>
      <c r="AK18" s="24"/>
    </row>
    <row r="19" spans="1:37" customFormat="1" x14ac:dyDescent="0.3">
      <c r="A19" s="44" t="s">
        <v>32</v>
      </c>
      <c r="B19" s="1"/>
      <c r="C19" s="10"/>
      <c r="D19" s="3">
        <f>IF(D18="","",IF(I18=0,"",IF(I18&gt;0,D18+1,IF(D18&lt;term*freq,D18+1,""))))</f>
        <v>17</v>
      </c>
      <c r="E19" s="53">
        <v>1</v>
      </c>
      <c r="F19" s="7">
        <f>IF(D19="",0,IF(I18&lt;emi,I18,IF(D19="",NA(),IF(E19=0,0,emi))))</f>
        <v>22244.44768490177</v>
      </c>
      <c r="G19" s="7">
        <f>IF(D19="","",IF(I18&lt;0,0,I18)*rate/freq)</f>
        <v>7886.8698107005357</v>
      </c>
      <c r="H19" s="6">
        <f t="shared" si="0"/>
        <v>14357.577874201233</v>
      </c>
      <c r="I19" s="6">
        <f>IF(AND(F19&lt;&gt;0,F19&lt;emi),0,IF(D19="","",IF(I18&lt;=0,0,IF(E19=0,I18+H19,I18-H19))))</f>
        <v>774329.4031958523</v>
      </c>
      <c r="J19" s="10"/>
      <c r="K19" s="24"/>
      <c r="L19" s="29"/>
      <c r="M19" s="29"/>
      <c r="N19" s="29"/>
      <c r="O19" s="31"/>
      <c r="P19" s="31"/>
      <c r="Q19" s="24"/>
      <c r="R19" s="24"/>
      <c r="S19" s="24"/>
      <c r="T19" s="30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30" t="s">
        <v>17</v>
      </c>
      <c r="AG19" s="30" t="e">
        <f>SUM(#REF!)</f>
        <v>#REF!</v>
      </c>
      <c r="AH19" s="24"/>
      <c r="AI19" s="24"/>
      <c r="AJ19" s="24"/>
      <c r="AK19" s="24"/>
    </row>
    <row r="20" spans="1:37" customFormat="1" x14ac:dyDescent="0.3">
      <c r="A20" s="1" t="s">
        <v>33</v>
      </c>
      <c r="B20" s="1"/>
      <c r="C20" s="10"/>
      <c r="D20" s="3">
        <f>IF(D19="","",IF(I19=0,"",IF(I19&gt;0,D19+1,IF(D19&lt;term*freq,D19+1,""))))</f>
        <v>18</v>
      </c>
      <c r="E20" s="53">
        <v>1</v>
      </c>
      <c r="F20" s="7">
        <f>IF(D20="",0,IF(I19&lt;emi,I19,IF(D20="",NA(),IF(E20=0,0,emi))))</f>
        <v>22244.44768490177</v>
      </c>
      <c r="G20" s="7">
        <f>IF(D20="","",IF(I19&lt;0,0,I19)*rate/freq)</f>
        <v>7743.2940319585223</v>
      </c>
      <c r="H20" s="6">
        <f t="shared" si="0"/>
        <v>14501.153652943249</v>
      </c>
      <c r="I20" s="6">
        <f>IF(AND(F20&lt;&gt;0,F20&lt;emi),0,IF(D20="","",IF(I19&lt;=0,0,IF(E20=0,I19+H20,I19-H20))))</f>
        <v>759828.24954290909</v>
      </c>
      <c r="J20" s="10"/>
      <c r="K20" s="24"/>
      <c r="L20" s="29"/>
      <c r="M20" s="29"/>
      <c r="N20" s="29"/>
      <c r="O20" s="31"/>
      <c r="P20" s="31"/>
      <c r="Q20" s="24"/>
      <c r="R20" s="24"/>
      <c r="S20" s="24"/>
      <c r="T20" s="30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30" t="s">
        <v>18</v>
      </c>
      <c r="AG20" s="37" t="e">
        <f>AG19/12</f>
        <v>#REF!</v>
      </c>
      <c r="AH20" s="24"/>
      <c r="AI20" s="24"/>
      <c r="AJ20" s="24"/>
      <c r="AK20" s="24"/>
    </row>
    <row r="21" spans="1:37" customFormat="1" x14ac:dyDescent="0.3">
      <c r="A21" s="1"/>
      <c r="B21" s="1"/>
      <c r="C21" s="14"/>
      <c r="D21" s="3">
        <f>IF(D20="","",IF(I20=0,"",IF(I20&gt;0,D20+1,IF(D20&lt;term*freq,D20+1,""))))</f>
        <v>19</v>
      </c>
      <c r="E21" s="53">
        <v>1</v>
      </c>
      <c r="F21" s="7">
        <f>IF(D21="",0,IF(I20&lt;emi,I20,IF(D21="",NA(),IF(E21=0,0,emi))))</f>
        <v>22244.44768490177</v>
      </c>
      <c r="G21" s="7">
        <f>IF(D21="","",IF(I20&lt;0,0,I20)*rate/freq)</f>
        <v>7598.2824954290909</v>
      </c>
      <c r="H21" s="6">
        <f t="shared" si="0"/>
        <v>14646.165189472678</v>
      </c>
      <c r="I21" s="6">
        <f>IF(AND(F21&lt;&gt;0,F21&lt;emi),0,IF(D21="","",IF(I20&lt;=0,0,IF(E21=0,I20+H21,I20-H21))))</f>
        <v>745182.08435343637</v>
      </c>
      <c r="J21" s="14"/>
      <c r="K21" s="24"/>
      <c r="L21" s="29"/>
      <c r="M21" s="29"/>
      <c r="N21" s="29"/>
      <c r="O21" s="31"/>
      <c r="P21" s="31"/>
      <c r="Q21" s="24"/>
      <c r="R21" s="24"/>
      <c r="S21" s="24"/>
      <c r="T21" s="30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30"/>
      <c r="AG21" s="30"/>
      <c r="AH21" s="24"/>
      <c r="AI21" s="24"/>
      <c r="AJ21" s="24"/>
      <c r="AK21" s="24"/>
    </row>
    <row r="22" spans="1:37" customFormat="1" x14ac:dyDescent="0.3">
      <c r="A22" s="1"/>
      <c r="B22" s="1"/>
      <c r="C22" s="10"/>
      <c r="D22" s="3">
        <f>IF(D21="","",IF(I21=0,"",IF(I21&gt;0,D21+1,IF(D21&lt;term*freq,D21+1,""))))</f>
        <v>20</v>
      </c>
      <c r="E22" s="53">
        <v>1</v>
      </c>
      <c r="F22" s="7">
        <f>IF(D22="",0,IF(I21&lt;emi,I21,IF(D22="",NA(),IF(E22=0,0,emi))))</f>
        <v>22244.44768490177</v>
      </c>
      <c r="G22" s="7">
        <f>IF(D22="","",IF(I21&lt;0,0,I21)*rate/freq)</f>
        <v>7451.8208435343631</v>
      </c>
      <c r="H22" s="6">
        <f t="shared" si="0"/>
        <v>14792.626841367408</v>
      </c>
      <c r="I22" s="6">
        <f>IF(AND(F22&lt;&gt;0,F22&lt;emi),0,IF(D22="","",IF(I21&lt;=0,0,IF(E22=0,I21+H22,I21-H22))))</f>
        <v>730389.45751206891</v>
      </c>
      <c r="J22" s="10"/>
      <c r="K22" s="24"/>
      <c r="L22" s="29"/>
      <c r="M22" s="29"/>
      <c r="N22" s="29"/>
      <c r="O22" s="31"/>
      <c r="P22" s="31"/>
      <c r="Q22" s="24"/>
      <c r="R22" s="24"/>
      <c r="S22" s="24"/>
      <c r="T22" s="30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30" t="s">
        <v>22</v>
      </c>
      <c r="AG22" s="38"/>
      <c r="AH22" s="24"/>
      <c r="AI22" s="24"/>
      <c r="AJ22" s="24"/>
      <c r="AK22" s="24"/>
    </row>
    <row r="23" spans="1:37" customFormat="1" x14ac:dyDescent="0.3">
      <c r="A23" s="1"/>
      <c r="B23" s="1"/>
      <c r="C23" s="14"/>
      <c r="D23" s="3">
        <f>IF(D22="","",IF(I22=0,"",IF(I22&gt;0,D22+1,IF(D22&lt;term*freq,D22+1,""))))</f>
        <v>21</v>
      </c>
      <c r="E23" s="53">
        <v>1</v>
      </c>
      <c r="F23" s="7">
        <f>IF(D23="",0,IF(I22&lt;emi,I22,IF(D23="",NA(),IF(E23=0,0,emi))))</f>
        <v>22244.44768490177</v>
      </c>
      <c r="G23" s="7">
        <f>IF(D23="","",IF(I22&lt;0,0,I22)*rate/freq)</f>
        <v>7303.8945751206884</v>
      </c>
      <c r="H23" s="6">
        <f t="shared" si="0"/>
        <v>14940.553109781082</v>
      </c>
      <c r="I23" s="6">
        <f>IF(AND(F23&lt;&gt;0,F23&lt;emi),0,IF(D23="","",IF(I22&lt;=0,0,IF(E23=0,I22+H23,I22-H23))))</f>
        <v>715448.90440228779</v>
      </c>
      <c r="J23" s="14"/>
      <c r="K23" s="24"/>
      <c r="L23" s="29"/>
      <c r="M23" s="29"/>
      <c r="N23" s="29"/>
      <c r="O23" s="31"/>
      <c r="P23" s="31"/>
      <c r="Q23" s="24"/>
      <c r="R23" s="24"/>
      <c r="S23" s="24"/>
      <c r="T23" s="30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30" t="s">
        <v>23</v>
      </c>
      <c r="AG23" s="30"/>
      <c r="AH23" s="24"/>
      <c r="AI23" s="24"/>
      <c r="AJ23" s="24"/>
      <c r="AK23" s="24"/>
    </row>
    <row r="24" spans="1:37" customFormat="1" x14ac:dyDescent="0.3">
      <c r="A24" s="1"/>
      <c r="B24" s="1"/>
      <c r="C24" s="14"/>
      <c r="D24" s="3">
        <f>IF(D23="","",IF(I23=0,"",IF(I23&gt;0,D23+1,IF(D23&lt;term*freq,D23+1,""))))</f>
        <v>22</v>
      </c>
      <c r="E24" s="53">
        <v>1</v>
      </c>
      <c r="F24" s="7">
        <f>IF(D24="",0,IF(I23&lt;emi,I23,IF(D24="",NA(),IF(E24=0,0,emi))))</f>
        <v>22244.44768490177</v>
      </c>
      <c r="G24" s="7">
        <f>IF(D24="","",IF(I23&lt;0,0,I23)*rate/freq)</f>
        <v>7154.4890440228774</v>
      </c>
      <c r="H24" s="6">
        <f t="shared" si="0"/>
        <v>15089.958640878893</v>
      </c>
      <c r="I24" s="6">
        <f>IF(AND(F24&lt;&gt;0,F24&lt;emi),0,IF(D24="","",IF(I23&lt;=0,0,IF(E24=0,I23+H24,I23-H24))))</f>
        <v>700358.94576140889</v>
      </c>
      <c r="J24" s="14"/>
      <c r="K24" s="24"/>
      <c r="L24" s="29"/>
      <c r="M24" s="29"/>
      <c r="N24" s="29"/>
      <c r="O24" s="31"/>
      <c r="P24" s="31"/>
      <c r="Q24" s="24"/>
      <c r="R24" s="24"/>
      <c r="S24" s="24"/>
      <c r="T24" s="30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5" t="s">
        <v>9</v>
      </c>
      <c r="AG24" s="26">
        <v>12</v>
      </c>
      <c r="AH24" s="24"/>
      <c r="AI24" s="24"/>
      <c r="AJ24" s="24"/>
      <c r="AK24" s="24"/>
    </row>
    <row r="25" spans="1:37" customFormat="1" x14ac:dyDescent="0.3">
      <c r="A25" s="1"/>
      <c r="B25" s="1"/>
      <c r="C25" s="14"/>
      <c r="D25" s="3">
        <f>IF(D24="","",IF(I24=0,"",IF(I24&gt;0,D24+1,IF(D24&lt;term*freq,D24+1,""))))</f>
        <v>23</v>
      </c>
      <c r="E25" s="53">
        <v>1</v>
      </c>
      <c r="F25" s="7">
        <f>IF(D25="",0,IF(I24&lt;emi,I24,IF(D25="",NA(),IF(E25=0,0,emi))))</f>
        <v>22244.44768490177</v>
      </c>
      <c r="G25" s="7">
        <f>IF(D25="","",IF(I24&lt;0,0,I24)*rate/freq)</f>
        <v>7003.589457614089</v>
      </c>
      <c r="H25" s="6">
        <f t="shared" si="0"/>
        <v>15240.858227287681</v>
      </c>
      <c r="I25" s="6">
        <f>IF(AND(F25&lt;&gt;0,F25&lt;emi),0,IF(D25="","",IF(I24&lt;=0,0,IF(E25=0,I24+H25,I24-H25))))</f>
        <v>685118.08753412124</v>
      </c>
      <c r="J25" s="14"/>
      <c r="K25" s="24"/>
      <c r="L25" s="29"/>
      <c r="M25" s="29"/>
      <c r="N25" s="29"/>
      <c r="O25" s="31"/>
      <c r="P25" s="31"/>
      <c r="Q25" s="24"/>
      <c r="R25" s="24"/>
      <c r="S25" s="24"/>
      <c r="T25" s="30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</row>
    <row r="26" spans="1:37" customFormat="1" x14ac:dyDescent="0.3">
      <c r="A26" s="1"/>
      <c r="B26" s="1"/>
      <c r="C26" s="14"/>
      <c r="D26" s="3">
        <f>IF(D25="","",IF(I25=0,"",IF(I25&gt;0,D25+1,IF(D25&lt;term*freq,D25+1,""))))</f>
        <v>24</v>
      </c>
      <c r="E26" s="53">
        <v>1</v>
      </c>
      <c r="F26" s="7">
        <f>IF(D26="",0,IF(I25&lt;emi,I25,IF(D26="",NA(),IF(E26=0,0,emi))))</f>
        <v>22244.44768490177</v>
      </c>
      <c r="G26" s="7">
        <f>IF(D26="","",IF(I25&lt;0,0,I25)*rate/freq)</f>
        <v>6851.1808753412124</v>
      </c>
      <c r="H26" s="6">
        <f t="shared" si="0"/>
        <v>15393.266809560559</v>
      </c>
      <c r="I26" s="6">
        <f>IF(AND(F26&lt;&gt;0,F26&lt;emi),0,IF(D26="","",IF(I25&lt;=0,0,IF(E26=0,I25+H26,I25-H26))))</f>
        <v>669724.82072456065</v>
      </c>
      <c r="J26" s="14"/>
      <c r="K26" s="24"/>
      <c r="L26" s="29"/>
      <c r="M26" s="29"/>
      <c r="N26" s="29"/>
      <c r="O26" s="31"/>
      <c r="P26" s="31"/>
      <c r="Q26" s="24"/>
      <c r="R26" s="24"/>
      <c r="S26" s="24"/>
      <c r="T26" s="30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</row>
    <row r="27" spans="1:37" customFormat="1" x14ac:dyDescent="0.3">
      <c r="A27" s="1"/>
      <c r="B27" s="1"/>
      <c r="C27" s="14"/>
      <c r="D27" s="3">
        <f>IF(D26="","",IF(I26=0,"",IF(I26&gt;0,D26+1,IF(D26&lt;term*freq,D26+1,""))))</f>
        <v>25</v>
      </c>
      <c r="E27" s="53">
        <v>1</v>
      </c>
      <c r="F27" s="7">
        <f>IF(D27="",0,IF(I26&lt;emi,I26,IF(D27="",NA(),IF(E27=0,0,emi))))</f>
        <v>22244.44768490177</v>
      </c>
      <c r="G27" s="7">
        <f>IF(D27="","",IF(I26&lt;0,0,I26)*rate/freq)</f>
        <v>6697.2482072456069</v>
      </c>
      <c r="H27" s="6">
        <f t="shared" si="0"/>
        <v>15547.199477656162</v>
      </c>
      <c r="I27" s="6">
        <f>IF(AND(F27&lt;&gt;0,F27&lt;emi),0,IF(D27="","",IF(I26&lt;=0,0,IF(E27=0,I26+H27,I26-H27))))</f>
        <v>654177.62124690448</v>
      </c>
      <c r="J27" s="14"/>
      <c r="K27" s="24"/>
      <c r="L27" s="29"/>
      <c r="M27" s="29"/>
      <c r="N27" s="29"/>
      <c r="O27" s="31"/>
      <c r="P27" s="31"/>
      <c r="Q27" s="24"/>
      <c r="R27" s="24"/>
      <c r="S27" s="24"/>
      <c r="T27" s="30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</row>
    <row r="28" spans="1:37" customFormat="1" x14ac:dyDescent="0.3">
      <c r="A28" s="1"/>
      <c r="B28" s="1"/>
      <c r="C28" s="14"/>
      <c r="D28" s="3">
        <f>IF(D27="","",IF(I27=0,"",IF(I27&gt;0,D27+1,IF(D27&lt;term*freq,D27+1,""))))</f>
        <v>26</v>
      </c>
      <c r="E28" s="53">
        <v>1</v>
      </c>
      <c r="F28" s="7">
        <f>IF(D28="",0,IF(I27&lt;emi,I27,IF(D28="",NA(),IF(E28=0,0,emi))))</f>
        <v>22244.44768490177</v>
      </c>
      <c r="G28" s="7">
        <f>IF(D28="","",IF(I27&lt;0,0,I27)*rate/freq)</f>
        <v>6541.7762124690444</v>
      </c>
      <c r="H28" s="6">
        <f t="shared" si="0"/>
        <v>15702.671472432725</v>
      </c>
      <c r="I28" s="6">
        <f>IF(AND(F28&lt;&gt;0,F28&lt;emi),0,IF(D28="","",IF(I27&lt;=0,0,IF(E28=0,I27+H28,I27-H28))))</f>
        <v>638474.94977447181</v>
      </c>
      <c r="J28" s="14"/>
      <c r="K28" s="24"/>
      <c r="L28" s="29"/>
      <c r="M28" s="29"/>
      <c r="N28" s="29"/>
      <c r="O28" s="31"/>
      <c r="P28" s="31"/>
      <c r="Q28" s="24"/>
      <c r="R28" s="24"/>
      <c r="S28" s="24"/>
      <c r="T28" s="30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</row>
    <row r="29" spans="1:37" customFormat="1" x14ac:dyDescent="0.3">
      <c r="A29" s="1"/>
      <c r="B29" s="1"/>
      <c r="C29" s="14"/>
      <c r="D29" s="3">
        <f>IF(D28="","",IF(I28=0,"",IF(I28&gt;0,D28+1,IF(D28&lt;term*freq,D28+1,""))))</f>
        <v>27</v>
      </c>
      <c r="E29" s="53">
        <v>1</v>
      </c>
      <c r="F29" s="7">
        <f>IF(D29="",0,IF(I28&lt;emi,I28,IF(D29="",NA(),IF(E29=0,0,emi))))</f>
        <v>22244.44768490177</v>
      </c>
      <c r="G29" s="7">
        <f>IF(D29="","",IF(I28&lt;0,0,I28)*rate/freq)</f>
        <v>6384.7494977447177</v>
      </c>
      <c r="H29" s="6">
        <f t="shared" si="0"/>
        <v>15859.698187157053</v>
      </c>
      <c r="I29" s="6">
        <f>IF(AND(F29&lt;&gt;0,F29&lt;emi),0,IF(D29="","",IF(I28&lt;=0,0,IF(E29=0,I28+H29,I28-H29))))</f>
        <v>622615.25158731476</v>
      </c>
      <c r="J29" s="14"/>
      <c r="K29" s="24"/>
      <c r="L29" s="29"/>
      <c r="M29" s="29"/>
      <c r="N29" s="29"/>
      <c r="O29" s="31"/>
      <c r="P29" s="31"/>
      <c r="Q29" s="24"/>
      <c r="R29" s="24"/>
      <c r="S29" s="24"/>
      <c r="T29" s="30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</row>
    <row r="30" spans="1:37" customFormat="1" x14ac:dyDescent="0.3">
      <c r="A30" s="1"/>
      <c r="B30" s="1"/>
      <c r="C30" s="14"/>
      <c r="D30" s="3">
        <f>IF(D29="","",IF(I29=0,"",IF(I29&gt;0,D29+1,IF(D29&lt;term*freq,D29+1,""))))</f>
        <v>28</v>
      </c>
      <c r="E30" s="53">
        <v>1</v>
      </c>
      <c r="F30" s="7">
        <f>IF(D30="",0,IF(I29&lt;emi,I29,IF(D30="",NA(),IF(E30=0,0,emi))))</f>
        <v>22244.44768490177</v>
      </c>
      <c r="G30" s="7">
        <f>IF(D30="","",IF(I29&lt;0,0,I29)*rate/freq)</f>
        <v>6226.1525158731465</v>
      </c>
      <c r="H30" s="6">
        <f t="shared" si="0"/>
        <v>16018.295169028625</v>
      </c>
      <c r="I30" s="6">
        <f>IF(AND(F30&lt;&gt;0,F30&lt;emi),0,IF(D30="","",IF(I29&lt;=0,0,IF(E30=0,I29+H30,I29-H30))))</f>
        <v>606596.95641828619</v>
      </c>
      <c r="J30" s="14"/>
      <c r="K30" s="24"/>
      <c r="L30" s="29"/>
      <c r="M30" s="29"/>
      <c r="N30" s="29"/>
      <c r="O30" s="31"/>
      <c r="P30" s="31"/>
      <c r="Q30" s="24"/>
      <c r="R30" s="24"/>
      <c r="S30" s="24"/>
      <c r="T30" s="30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</row>
    <row r="31" spans="1:37" customFormat="1" x14ac:dyDescent="0.3">
      <c r="A31" s="1"/>
      <c r="B31" s="1"/>
      <c r="C31" s="14"/>
      <c r="D31" s="3">
        <f>IF(D30="","",IF(I30=0,"",IF(I30&gt;0,D30+1,IF(D30&lt;term*freq,D30+1,""))))</f>
        <v>29</v>
      </c>
      <c r="E31" s="53">
        <v>1</v>
      </c>
      <c r="F31" s="7">
        <f>IF(D31="",0,IF(I30&lt;emi,I30,IF(D31="",NA(),IF(E31=0,0,emi))))</f>
        <v>22244.44768490177</v>
      </c>
      <c r="G31" s="7">
        <f>IF(D31="","",IF(I30&lt;0,0,I30)*rate/freq)</f>
        <v>6065.9695641828621</v>
      </c>
      <c r="H31" s="6">
        <f t="shared" si="0"/>
        <v>16178.478120718908</v>
      </c>
      <c r="I31" s="6">
        <f>IF(AND(F31&lt;&gt;0,F31&lt;emi),0,IF(D31="","",IF(I30&lt;=0,0,IF(E31=0,I30+H31,I30-H31))))</f>
        <v>590418.47829756723</v>
      </c>
      <c r="J31" s="14"/>
      <c r="K31" s="24"/>
      <c r="L31" s="29"/>
      <c r="M31" s="29"/>
      <c r="N31" s="29"/>
      <c r="O31" s="31"/>
      <c r="P31" s="31"/>
      <c r="Q31" s="24"/>
      <c r="R31" s="24"/>
      <c r="S31" s="24"/>
      <c r="T31" s="30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</row>
    <row r="32" spans="1:37" customFormat="1" x14ac:dyDescent="0.3">
      <c r="A32" s="15"/>
      <c r="B32" s="15"/>
      <c r="C32" s="14"/>
      <c r="D32" s="3">
        <f>IF(D31="","",IF(I31=0,"",IF(I31&gt;0,D31+1,IF(D31&lt;term*freq,D31+1,""))))</f>
        <v>30</v>
      </c>
      <c r="E32" s="53">
        <v>1</v>
      </c>
      <c r="F32" s="7">
        <f>IF(D32="",0,IF(I31&lt;emi,I31,IF(D32="",NA(),IF(E32=0,0,emi))))</f>
        <v>22244.44768490177</v>
      </c>
      <c r="G32" s="7">
        <f>IF(D32="","",IF(I31&lt;0,0,I31)*rate/freq)</f>
        <v>5904.1847829756725</v>
      </c>
      <c r="H32" s="6">
        <f t="shared" si="0"/>
        <v>16340.262901926097</v>
      </c>
      <c r="I32" s="6">
        <f>IF(AND(F32&lt;&gt;0,F32&lt;emi),0,IF(D32="","",IF(I31&lt;=0,0,IF(E32=0,I31+H32,I31-H32))))</f>
        <v>574078.21539564116</v>
      </c>
      <c r="J32" s="14"/>
      <c r="K32" s="24"/>
      <c r="L32" s="29"/>
      <c r="M32" s="29"/>
      <c r="N32" s="29"/>
      <c r="O32" s="31"/>
      <c r="P32" s="31"/>
      <c r="Q32" s="24"/>
      <c r="R32" s="24"/>
      <c r="S32" s="24"/>
      <c r="T32" s="30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</row>
    <row r="33" spans="1:37" customFormat="1" x14ac:dyDescent="0.3">
      <c r="A33" s="15"/>
      <c r="B33" s="15"/>
      <c r="C33" s="14"/>
      <c r="D33" s="3">
        <f>IF(D32="","",IF(I32=0,"",IF(I32&gt;0,D32+1,IF(D32&lt;term*freq,D32+1,""))))</f>
        <v>31</v>
      </c>
      <c r="E33" s="53">
        <v>1</v>
      </c>
      <c r="F33" s="7">
        <f>IF(D33="",0,IF(I32&lt;emi,I32,IF(D33="",NA(),IF(E33=0,0,emi))))</f>
        <v>22244.44768490177</v>
      </c>
      <c r="G33" s="7">
        <f>IF(D33="","",IF(I32&lt;0,0,I32)*rate/freq)</f>
        <v>5740.7821539564111</v>
      </c>
      <c r="H33" s="6">
        <f t="shared" si="0"/>
        <v>16503.66553094536</v>
      </c>
      <c r="I33" s="6">
        <f>IF(AND(F33&lt;&gt;0,F33&lt;emi),0,IF(D33="","",IF(I32&lt;=0,0,IF(E33=0,I32+H33,I32-H33))))</f>
        <v>557574.54986469576</v>
      </c>
      <c r="J33" s="14"/>
      <c r="K33" s="24"/>
      <c r="L33" s="29"/>
      <c r="M33" s="29"/>
      <c r="N33" s="29"/>
      <c r="O33" s="31"/>
      <c r="P33" s="31"/>
      <c r="Q33" s="24"/>
      <c r="R33" s="24"/>
      <c r="S33" s="24"/>
      <c r="T33" s="30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</row>
    <row r="34" spans="1:37" customFormat="1" x14ac:dyDescent="0.3">
      <c r="A34" s="15"/>
      <c r="B34" s="15"/>
      <c r="C34" s="14"/>
      <c r="D34" s="3">
        <f>IF(D33="","",IF(I33=0,"",IF(I33&gt;0,D33+1,IF(D33&lt;term*freq,D33+1,""))))</f>
        <v>32</v>
      </c>
      <c r="E34" s="53">
        <v>1</v>
      </c>
      <c r="F34" s="7">
        <f>IF(D34="",0,IF(I33&lt;emi,I33,IF(D34="",NA(),IF(E34=0,0,emi))))</f>
        <v>22244.44768490177</v>
      </c>
      <c r="G34" s="7">
        <f>IF(D34="","",IF(I33&lt;0,0,I33)*rate/freq)</f>
        <v>5575.7454986469575</v>
      </c>
      <c r="H34" s="6">
        <f t="shared" si="0"/>
        <v>16668.702186254814</v>
      </c>
      <c r="I34" s="6">
        <f>IF(AND(F34&lt;&gt;0,F34&lt;emi),0,IF(D34="","",IF(I33&lt;=0,0,IF(E34=0,I33+H34,I33-H34))))</f>
        <v>540905.84767844097</v>
      </c>
      <c r="J34" s="14"/>
      <c r="K34" s="24"/>
      <c r="L34" s="29"/>
      <c r="M34" s="29"/>
      <c r="N34" s="29"/>
      <c r="O34" s="31"/>
      <c r="P34" s="31"/>
      <c r="Q34" s="24"/>
      <c r="R34" s="24"/>
      <c r="S34" s="24"/>
      <c r="T34" s="30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</row>
    <row r="35" spans="1:37" customFormat="1" x14ac:dyDescent="0.3">
      <c r="A35" s="15"/>
      <c r="B35" s="15"/>
      <c r="C35" s="14"/>
      <c r="D35" s="3">
        <f>IF(D34="","",IF(I34=0,"",IF(I34&gt;0,D34+1,IF(D34&lt;term*freq,D34+1,""))))</f>
        <v>33</v>
      </c>
      <c r="E35" s="53">
        <v>1</v>
      </c>
      <c r="F35" s="7">
        <f>IF(D35="",0,IF(I34&lt;emi,I34,IF(D35="",NA(),IF(E35=0,0,emi))))</f>
        <v>22244.44768490177</v>
      </c>
      <c r="G35" s="7">
        <f>IF(D35="","",IF(I34&lt;0,0,I34)*rate/freq)</f>
        <v>5409.0584767844093</v>
      </c>
      <c r="H35" s="6">
        <f t="shared" si="0"/>
        <v>16835.389208117362</v>
      </c>
      <c r="I35" s="6">
        <f>IF(AND(F35&lt;&gt;0,F35&lt;emi),0,IF(D35="","",IF(I34&lt;=0,0,IF(E35=0,I34+H35,I34-H35))))</f>
        <v>524070.45847032359</v>
      </c>
      <c r="J35" s="14"/>
      <c r="K35" s="24"/>
      <c r="L35" s="29"/>
      <c r="M35" s="29"/>
      <c r="N35" s="29"/>
      <c r="O35" s="31"/>
      <c r="P35" s="31"/>
      <c r="Q35" s="24"/>
      <c r="R35" s="24"/>
      <c r="S35" s="24"/>
      <c r="T35" s="30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</row>
    <row r="36" spans="1:37" customFormat="1" x14ac:dyDescent="0.3">
      <c r="A36" s="15"/>
      <c r="B36" s="15"/>
      <c r="C36" s="14"/>
      <c r="D36" s="3">
        <f>IF(D35="","",IF(I35=0,"",IF(I35&gt;0,D35+1,IF(D35&lt;term*freq,D35+1,""))))</f>
        <v>34</v>
      </c>
      <c r="E36" s="53">
        <v>1</v>
      </c>
      <c r="F36" s="7">
        <f>IF(D36="",0,IF(I35&lt;emi,I35,IF(D36="",NA(),IF(E36=0,0,emi))))</f>
        <v>22244.44768490177</v>
      </c>
      <c r="G36" s="7">
        <f>IF(D36="","",IF(I35&lt;0,0,I35)*rate/freq)</f>
        <v>5240.7045847032359</v>
      </c>
      <c r="H36" s="6">
        <f t="shared" si="0"/>
        <v>17003.743100198535</v>
      </c>
      <c r="I36" s="6">
        <f>IF(AND(F36&lt;&gt;0,F36&lt;emi),0,IF(D36="","",IF(I35&lt;=0,0,IF(E36=0,I35+H36,I35-H36))))</f>
        <v>507066.71537012508</v>
      </c>
      <c r="J36" s="14"/>
      <c r="K36" s="24"/>
      <c r="L36" s="29"/>
      <c r="M36" s="29"/>
      <c r="N36" s="29"/>
      <c r="O36" s="31"/>
      <c r="P36" s="31"/>
      <c r="Q36" s="24"/>
      <c r="R36" s="24"/>
      <c r="S36" s="24"/>
      <c r="T36" s="30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</row>
    <row r="37" spans="1:37" customFormat="1" x14ac:dyDescent="0.3">
      <c r="A37" s="15"/>
      <c r="B37" s="15"/>
      <c r="C37" s="14"/>
      <c r="D37" s="3">
        <f>IF(D36="","",IF(I36=0,"",IF(I36&gt;0,D36+1,IF(D36&lt;term*freq,D36+1,""))))</f>
        <v>35</v>
      </c>
      <c r="E37" s="53">
        <v>1</v>
      </c>
      <c r="F37" s="7">
        <f>IF(D37="",0,IF(I36&lt;emi,I36,IF(D37="",NA(),IF(E37=0,0,emi))))</f>
        <v>22244.44768490177</v>
      </c>
      <c r="G37" s="7">
        <f>IF(D37="","",IF(I36&lt;0,0,I36)*rate/freq)</f>
        <v>5070.6671537012508</v>
      </c>
      <c r="H37" s="6">
        <f t="shared" si="0"/>
        <v>17173.780531200518</v>
      </c>
      <c r="I37" s="6">
        <f>IF(AND(F37&lt;&gt;0,F37&lt;emi),0,IF(D37="","",IF(I36&lt;=0,0,IF(E37=0,I36+H37,I36-H37))))</f>
        <v>489892.93483892456</v>
      </c>
      <c r="J37" s="14"/>
      <c r="K37" s="24"/>
      <c r="L37" s="29"/>
      <c r="M37" s="29"/>
      <c r="N37" s="29"/>
      <c r="O37" s="31"/>
      <c r="P37" s="31"/>
      <c r="Q37" s="24"/>
      <c r="R37" s="24"/>
      <c r="S37" s="24"/>
      <c r="T37" s="30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</row>
    <row r="38" spans="1:37" customFormat="1" x14ac:dyDescent="0.3">
      <c r="A38" s="15"/>
      <c r="B38" s="15"/>
      <c r="C38" s="14"/>
      <c r="D38" s="3">
        <f>IF(D37="","",IF(I37=0,"",IF(I37&gt;0,D37+1,IF(D37&lt;term*freq,D37+1,""))))</f>
        <v>36</v>
      </c>
      <c r="E38" s="53">
        <v>1</v>
      </c>
      <c r="F38" s="7">
        <f>IF(D38="",0,IF(I37&lt;emi,I37,IF(D38="",NA(),IF(E38=0,0,emi))))</f>
        <v>22244.44768490177</v>
      </c>
      <c r="G38" s="7">
        <f>IF(D38="","",IF(I37&lt;0,0,I37)*rate/freq)</f>
        <v>4898.9293483892452</v>
      </c>
      <c r="H38" s="6">
        <f t="shared" si="0"/>
        <v>17345.518336512527</v>
      </c>
      <c r="I38" s="6">
        <f>IF(AND(F38&lt;&gt;0,F38&lt;emi),0,IF(D38="","",IF(I37&lt;=0,0,IF(E38=0,I37+H38,I37-H38))))</f>
        <v>472547.41650241206</v>
      </c>
      <c r="J38" s="14"/>
      <c r="K38" s="24"/>
      <c r="L38" s="29"/>
      <c r="M38" s="29"/>
      <c r="N38" s="29"/>
      <c r="O38" s="31"/>
      <c r="P38" s="31"/>
      <c r="Q38" s="24"/>
      <c r="R38" s="24"/>
      <c r="S38" s="24"/>
      <c r="T38" s="30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</row>
    <row r="39" spans="1:37" customFormat="1" x14ac:dyDescent="0.3">
      <c r="A39" s="15"/>
      <c r="B39" s="15"/>
      <c r="C39" s="14"/>
      <c r="D39" s="3">
        <f>IF(D38="","",IF(I38=0,"",IF(I38&gt;0,D38+1,IF(D38&lt;term*freq,D38+1,""))))</f>
        <v>37</v>
      </c>
      <c r="E39" s="53">
        <v>1</v>
      </c>
      <c r="F39" s="7">
        <f>IF(D39="",0,IF(I38&lt;emi,I38,IF(D39="",NA(),IF(E39=0,0,emi))))</f>
        <v>22244.44768490177</v>
      </c>
      <c r="G39" s="7">
        <f>IF(D39="","",IF(I38&lt;0,0,I38)*rate/freq)</f>
        <v>4725.4741650241203</v>
      </c>
      <c r="H39" s="6">
        <f t="shared" si="0"/>
        <v>17518.973519877651</v>
      </c>
      <c r="I39" s="6">
        <f>IF(AND(F39&lt;&gt;0,F39&lt;emi),0,IF(D39="","",IF(I38&lt;=0,0,IF(E39=0,I38+H39,I38-H39))))</f>
        <v>455028.44298253441</v>
      </c>
      <c r="J39" s="14"/>
      <c r="K39" s="24"/>
      <c r="L39" s="29"/>
      <c r="M39" s="29"/>
      <c r="N39" s="29"/>
      <c r="O39" s="31"/>
      <c r="P39" s="31"/>
      <c r="Q39" s="24"/>
      <c r="R39" s="24"/>
      <c r="S39" s="24"/>
      <c r="T39" s="30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</row>
    <row r="40" spans="1:37" customFormat="1" x14ac:dyDescent="0.3">
      <c r="A40" s="15"/>
      <c r="B40" s="17"/>
      <c r="C40" s="14"/>
      <c r="D40" s="3">
        <f>IF(D39="","",IF(I39=0,"",IF(I39&gt;0,D39+1,IF(D39&lt;term*freq,D39+1,""))))</f>
        <v>38</v>
      </c>
      <c r="E40" s="53">
        <v>1</v>
      </c>
      <c r="F40" s="7">
        <f>IF(D40="",0,IF(I39&lt;emi,I39,IF(D40="",NA(),IF(E40=0,0,emi))))</f>
        <v>22244.44768490177</v>
      </c>
      <c r="G40" s="7">
        <f>IF(D40="","",IF(I39&lt;0,0,I39)*rate/freq)</f>
        <v>4550.284429825344</v>
      </c>
      <c r="H40" s="6">
        <f t="shared" si="0"/>
        <v>17694.163255076426</v>
      </c>
      <c r="I40" s="6">
        <f>IF(AND(F40&lt;&gt;0,F40&lt;emi),0,IF(D40="","",IF(I39&lt;=0,0,IF(E40=0,I39+H40,I39-H40))))</f>
        <v>437334.27972745796</v>
      </c>
      <c r="J40" s="14"/>
      <c r="K40" s="24"/>
      <c r="L40" s="29"/>
      <c r="M40" s="29"/>
      <c r="N40" s="29"/>
      <c r="O40" s="31"/>
      <c r="P40" s="31"/>
      <c r="Q40" s="24"/>
      <c r="R40" s="24"/>
      <c r="S40" s="24"/>
      <c r="T40" s="30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</row>
    <row r="41" spans="1:37" customFormat="1" x14ac:dyDescent="0.3">
      <c r="A41" s="15"/>
      <c r="B41" s="15"/>
      <c r="C41" s="14"/>
      <c r="D41" s="3">
        <f>IF(D40="","",IF(I40=0,"",IF(I40&gt;0,D40+1,IF(D40&lt;term*freq,D40+1,""))))</f>
        <v>39</v>
      </c>
      <c r="E41" s="53">
        <v>1</v>
      </c>
      <c r="F41" s="7">
        <f>IF(D41="",0,IF(I40&lt;emi,I40,IF(D41="",NA(),IF(E41=0,0,emi))))</f>
        <v>22244.44768490177</v>
      </c>
      <c r="G41" s="7">
        <f>IF(D41="","",IF(I40&lt;0,0,I40)*rate/freq)</f>
        <v>4373.3427972745794</v>
      </c>
      <c r="H41" s="6">
        <f t="shared" si="0"/>
        <v>17871.104887627189</v>
      </c>
      <c r="I41" s="6">
        <f>IF(AND(F41&lt;&gt;0,F41&lt;emi),0,IF(D41="","",IF(I40&lt;=0,0,IF(E41=0,I40+H41,I40-H41))))</f>
        <v>419463.17483983078</v>
      </c>
      <c r="J41" s="14"/>
      <c r="K41" s="24"/>
      <c r="L41" s="29"/>
      <c r="M41" s="29"/>
      <c r="N41" s="29"/>
      <c r="O41" s="31"/>
      <c r="P41" s="31"/>
      <c r="Q41" s="24"/>
      <c r="R41" s="24"/>
      <c r="S41" s="24"/>
      <c r="T41" s="30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</row>
    <row r="42" spans="1:37" customFormat="1" x14ac:dyDescent="0.3">
      <c r="A42" s="15"/>
      <c r="B42" s="15"/>
      <c r="C42" s="14"/>
      <c r="D42" s="3">
        <f>IF(D41="","",IF(I41=0,"",IF(I41&gt;0,D41+1,IF(D41&lt;term*freq,D41+1,""))))</f>
        <v>40</v>
      </c>
      <c r="E42" s="53">
        <v>1</v>
      </c>
      <c r="F42" s="7">
        <f>IF(D42="",0,IF(I41&lt;emi,I41,IF(D42="",NA(),IF(E42=0,0,emi))))</f>
        <v>22244.44768490177</v>
      </c>
      <c r="G42" s="7">
        <f>IF(D42="","",IF(I41&lt;0,0,I41)*rate/freq)</f>
        <v>4194.6317483983075</v>
      </c>
      <c r="H42" s="6">
        <f t="shared" si="0"/>
        <v>18049.815936503463</v>
      </c>
      <c r="I42" s="6">
        <f>IF(AND(F42&lt;&gt;0,F42&lt;emi),0,IF(D42="","",IF(I41&lt;=0,0,IF(E42=0,I41+H42,I41-H42))))</f>
        <v>401413.35890332732</v>
      </c>
      <c r="J42" s="14"/>
      <c r="K42" s="24"/>
      <c r="L42" s="29"/>
      <c r="M42" s="29"/>
      <c r="N42" s="29"/>
      <c r="O42" s="31"/>
      <c r="P42" s="31"/>
      <c r="Q42" s="24"/>
      <c r="R42" s="24"/>
      <c r="S42" s="24"/>
      <c r="T42" s="30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</row>
    <row r="43" spans="1:37" customFormat="1" x14ac:dyDescent="0.3">
      <c r="A43" s="15"/>
      <c r="B43" s="15"/>
      <c r="C43" s="14"/>
      <c r="D43" s="3">
        <f>IF(D42="","",IF(I42=0,"",IF(I42&gt;0,D42+1,IF(D42&lt;term*freq,D42+1,""))))</f>
        <v>41</v>
      </c>
      <c r="E43" s="53">
        <v>1</v>
      </c>
      <c r="F43" s="7">
        <f>IF(D43="",0,IF(I42&lt;emi,I42,IF(D43="",NA(),IF(E43=0,0,emi))))</f>
        <v>22244.44768490177</v>
      </c>
      <c r="G43" s="7">
        <f>IF(D43="","",IF(I42&lt;0,0,I42)*rate/freq)</f>
        <v>4014.1335890332734</v>
      </c>
      <c r="H43" s="6">
        <f t="shared" si="0"/>
        <v>18230.314095868496</v>
      </c>
      <c r="I43" s="6">
        <f>IF(AND(F43&lt;&gt;0,F43&lt;emi),0,IF(D43="","",IF(I42&lt;=0,0,IF(E43=0,I42+H43,I42-H43))))</f>
        <v>383183.04480745882</v>
      </c>
      <c r="J43" s="14"/>
      <c r="K43" s="24"/>
      <c r="L43" s="29"/>
      <c r="M43" s="29"/>
      <c r="N43" s="29"/>
      <c r="O43" s="31"/>
      <c r="P43" s="31"/>
      <c r="Q43" s="24"/>
      <c r="R43" s="24"/>
      <c r="S43" s="24"/>
      <c r="T43" s="30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</row>
    <row r="44" spans="1:37" customFormat="1" x14ac:dyDescent="0.3">
      <c r="A44" s="15"/>
      <c r="B44" s="15"/>
      <c r="C44" s="14"/>
      <c r="D44" s="3">
        <f>IF(D43="","",IF(I43=0,"",IF(I43&gt;0,D43+1,IF(D43&lt;term*freq,D43+1,""))))</f>
        <v>42</v>
      </c>
      <c r="E44" s="53">
        <v>1</v>
      </c>
      <c r="F44" s="7">
        <f>IF(D44="",0,IF(I43&lt;emi,I43,IF(D44="",NA(),IF(E44=0,0,emi))))</f>
        <v>22244.44768490177</v>
      </c>
      <c r="G44" s="7">
        <f>IF(D44="","",IF(I43&lt;0,0,I43)*rate/freq)</f>
        <v>3831.8304480745883</v>
      </c>
      <c r="H44" s="6">
        <f t="shared" si="0"/>
        <v>18412.61723682718</v>
      </c>
      <c r="I44" s="6">
        <f>IF(AND(F44&lt;&gt;0,F44&lt;emi),0,IF(D44="","",IF(I43&lt;=0,0,IF(E44=0,I43+H44,I43-H44))))</f>
        <v>364770.42757063161</v>
      </c>
      <c r="J44" s="14"/>
      <c r="K44" s="24"/>
      <c r="L44" s="29"/>
      <c r="M44" s="29"/>
      <c r="N44" s="29"/>
      <c r="O44" s="31"/>
      <c r="P44" s="31"/>
      <c r="Q44" s="24"/>
      <c r="R44" s="24"/>
      <c r="S44" s="24"/>
      <c r="T44" s="30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</row>
    <row r="45" spans="1:37" customFormat="1" x14ac:dyDescent="0.3">
      <c r="A45" s="15"/>
      <c r="B45" s="15"/>
      <c r="C45" s="14"/>
      <c r="D45" s="3">
        <f>IF(D44="","",IF(I44=0,"",IF(I44&gt;0,D44+1,IF(D44&lt;term*freq,D44+1,""))))</f>
        <v>43</v>
      </c>
      <c r="E45" s="53">
        <v>1</v>
      </c>
      <c r="F45" s="7">
        <f>IF(D45="",0,IF(I44&lt;emi,I44,IF(D45="",NA(),IF(E45=0,0,emi))))</f>
        <v>22244.44768490177</v>
      </c>
      <c r="G45" s="7">
        <f>IF(D45="","",IF(I44&lt;0,0,I44)*rate/freq)</f>
        <v>3647.7042757063159</v>
      </c>
      <c r="H45" s="6">
        <f t="shared" si="0"/>
        <v>18596.743409195453</v>
      </c>
      <c r="I45" s="6">
        <f>IF(AND(F45&lt;&gt;0,F45&lt;emi),0,IF(D45="","",IF(I44&lt;=0,0,IF(E45=0,I44+H45,I44-H45))))</f>
        <v>346173.68416143616</v>
      </c>
      <c r="J45" s="14"/>
      <c r="K45" s="24"/>
      <c r="L45" s="29"/>
      <c r="M45" s="29"/>
      <c r="N45" s="29"/>
      <c r="O45" s="31"/>
      <c r="P45" s="31"/>
      <c r="Q45" s="24"/>
      <c r="R45" s="24"/>
      <c r="S45" s="24"/>
      <c r="T45" s="30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</row>
    <row r="46" spans="1:37" customFormat="1" x14ac:dyDescent="0.3">
      <c r="A46" s="15"/>
      <c r="B46" s="15"/>
      <c r="C46" s="14"/>
      <c r="D46" s="3">
        <f>IF(D45="","",IF(I45=0,"",IF(I45&gt;0,D45+1,IF(D45&lt;term*freq,D45+1,""))))</f>
        <v>44</v>
      </c>
      <c r="E46" s="53">
        <v>1</v>
      </c>
      <c r="F46" s="7">
        <f>IF(D46="",0,IF(I45&lt;emi,I45,IF(D46="",NA(),IF(E46=0,0,emi))))</f>
        <v>22244.44768490177</v>
      </c>
      <c r="G46" s="7">
        <f>IF(D46="","",IF(I45&lt;0,0,I45)*rate/freq)</f>
        <v>3461.7368416143618</v>
      </c>
      <c r="H46" s="6">
        <f t="shared" si="0"/>
        <v>18782.710843287408</v>
      </c>
      <c r="I46" s="6">
        <f>IF(AND(F46&lt;&gt;0,F46&lt;emi),0,IF(D46="","",IF(I45&lt;=0,0,IF(E46=0,I45+H46,I45-H46))))</f>
        <v>327390.97331814875</v>
      </c>
      <c r="J46" s="14"/>
      <c r="K46" s="24"/>
      <c r="L46" s="29"/>
      <c r="M46" s="29"/>
      <c r="N46" s="29"/>
      <c r="O46" s="31"/>
      <c r="P46" s="31"/>
      <c r="Q46" s="24"/>
      <c r="R46" s="24"/>
      <c r="S46" s="24"/>
      <c r="T46" s="30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</row>
    <row r="47" spans="1:37" customFormat="1" x14ac:dyDescent="0.3">
      <c r="A47" s="15"/>
      <c r="B47" s="15"/>
      <c r="C47" s="14"/>
      <c r="D47" s="3">
        <f>IF(D46="","",IF(I46=0,"",IF(I46&gt;0,D46+1,IF(D46&lt;term*freq,D46+1,""))))</f>
        <v>45</v>
      </c>
      <c r="E47" s="53">
        <v>1</v>
      </c>
      <c r="F47" s="7">
        <f>IF(D47="",0,IF(I46&lt;emi,I46,IF(D47="",NA(),IF(E47=0,0,emi))))</f>
        <v>22244.44768490177</v>
      </c>
      <c r="G47" s="7">
        <f>IF(D47="","",IF(I46&lt;0,0,I46)*rate/freq)</f>
        <v>3273.9097331814878</v>
      </c>
      <c r="H47" s="6">
        <f t="shared" si="0"/>
        <v>18970.537951720282</v>
      </c>
      <c r="I47" s="6">
        <f>IF(AND(F47&lt;&gt;0,F47&lt;emi),0,IF(D47="","",IF(I46&lt;=0,0,IF(E47=0,I46+H47,I46-H47))))</f>
        <v>308420.43536642846</v>
      </c>
      <c r="J47" s="14"/>
      <c r="K47" s="24"/>
      <c r="L47" s="29"/>
      <c r="M47" s="29"/>
      <c r="N47" s="29"/>
      <c r="O47" s="31"/>
      <c r="P47" s="31"/>
      <c r="Q47" s="24"/>
      <c r="R47" s="24"/>
      <c r="S47" s="24"/>
      <c r="T47" s="30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</row>
    <row r="48" spans="1:37" x14ac:dyDescent="0.3">
      <c r="A48" s="15"/>
      <c r="B48" s="15"/>
      <c r="D48" s="3">
        <f>IF(D47="","",IF(I47=0,"",IF(I47&gt;0,D47+1,IF(D47&lt;term*freq,D47+1,""))))</f>
        <v>46</v>
      </c>
      <c r="E48" s="53">
        <v>1</v>
      </c>
      <c r="F48" s="7">
        <f>IF(D48="",0,IF(I47&lt;emi,I47,IF(D48="",NA(),IF(E48=0,0,emi))))</f>
        <v>22244.44768490177</v>
      </c>
      <c r="G48" s="7">
        <f>IF(D48="","",IF(I47&lt;0,0,I47)*rate/freq)</f>
        <v>3084.2043536642846</v>
      </c>
      <c r="H48" s="6">
        <f t="shared" si="0"/>
        <v>19160.243331237485</v>
      </c>
      <c r="I48" s="6">
        <f>IF(AND(F48&lt;&gt;0,F48&lt;emi),0,IF(D48="","",IF(I47&lt;=0,0,IF(E48=0,I47+H48,I47-H48))))</f>
        <v>289260.19203519099</v>
      </c>
      <c r="L48" s="29"/>
      <c r="M48" s="29"/>
      <c r="N48" s="29"/>
      <c r="O48" s="31"/>
      <c r="P48" s="31"/>
    </row>
    <row r="49" spans="1:16" x14ac:dyDescent="0.3">
      <c r="A49" s="15"/>
      <c r="B49" s="15"/>
      <c r="D49" s="3">
        <f>IF(D48="","",IF(I48=0,"",IF(I48&gt;0,D48+1,IF(D48&lt;term*freq,D48+1,""))))</f>
        <v>47</v>
      </c>
      <c r="E49" s="53">
        <v>1</v>
      </c>
      <c r="F49" s="7">
        <f>IF(D49="",0,IF(I48&lt;emi,I48,IF(D49="",NA(),IF(E49=0,0,emi))))</f>
        <v>22244.44768490177</v>
      </c>
      <c r="G49" s="7">
        <f>IF(D49="","",IF(I48&lt;0,0,I48)*rate/freq)</f>
        <v>2892.6019203519099</v>
      </c>
      <c r="H49" s="6">
        <f t="shared" si="0"/>
        <v>19351.84576454986</v>
      </c>
      <c r="I49" s="6">
        <f>IF(AND(F49&lt;&gt;0,F49&lt;emi),0,IF(D49="","",IF(I48&lt;=0,0,IF(E49=0,I48+H49,I48-H49))))</f>
        <v>269908.34627064114</v>
      </c>
      <c r="L49" s="29"/>
      <c r="M49" s="29"/>
      <c r="N49" s="29"/>
      <c r="O49" s="31"/>
      <c r="P49" s="31"/>
    </row>
    <row r="50" spans="1:16" x14ac:dyDescent="0.3">
      <c r="A50" s="15"/>
      <c r="B50" s="15"/>
      <c r="D50" s="3">
        <f>IF(D49="","",IF(I49=0,"",IF(I49&gt;0,D49+1,IF(D49&lt;term*freq,D49+1,""))))</f>
        <v>48</v>
      </c>
      <c r="E50" s="53">
        <v>1</v>
      </c>
      <c r="F50" s="7">
        <f>IF(D50="",0,IF(I49&lt;emi,I49,IF(D50="",NA(),IF(E50=0,0,emi))))</f>
        <v>22244.44768490177</v>
      </c>
      <c r="G50" s="7">
        <f>IF(D50="","",IF(I49&lt;0,0,I49)*rate/freq)</f>
        <v>2699.0834627064114</v>
      </c>
      <c r="H50" s="6">
        <f t="shared" si="0"/>
        <v>19545.36422219536</v>
      </c>
      <c r="I50" s="6">
        <f>IF(AND(F50&lt;&gt;0,F50&lt;emi),0,IF(D50="","",IF(I49&lt;=0,0,IF(E50=0,I49+H50,I49-H50))))</f>
        <v>250362.98204844579</v>
      </c>
      <c r="L50" s="29"/>
      <c r="M50" s="29"/>
      <c r="N50" s="29"/>
      <c r="O50" s="31"/>
      <c r="P50" s="31"/>
    </row>
    <row r="51" spans="1:16" x14ac:dyDescent="0.3">
      <c r="A51" s="15"/>
      <c r="B51" s="15"/>
      <c r="D51" s="3">
        <f>IF(D50="","",IF(I50=0,"",IF(I50&gt;0,D50+1,IF(D50&lt;term*freq,D50+1,""))))</f>
        <v>49</v>
      </c>
      <c r="E51" s="53">
        <v>1</v>
      </c>
      <c r="F51" s="7">
        <f>IF(D51="",0,IF(I50&lt;emi,I50,IF(D51="",NA(),IF(E51=0,0,emi))))</f>
        <v>22244.44768490177</v>
      </c>
      <c r="G51" s="7">
        <f>IF(D51="","",IF(I50&lt;0,0,I50)*rate/freq)</f>
        <v>2503.6298204844579</v>
      </c>
      <c r="H51" s="6">
        <f t="shared" si="0"/>
        <v>19740.817864417313</v>
      </c>
      <c r="I51" s="6">
        <f>IF(AND(F51&lt;&gt;0,F51&lt;emi),0,IF(D51="","",IF(I50&lt;=0,0,IF(E51=0,I50+H51,I50-H51))))</f>
        <v>230622.16418402849</v>
      </c>
      <c r="L51" s="29"/>
      <c r="M51" s="29"/>
      <c r="N51" s="29"/>
      <c r="O51" s="31"/>
      <c r="P51" s="31"/>
    </row>
    <row r="52" spans="1:16" x14ac:dyDescent="0.3">
      <c r="A52" s="15"/>
      <c r="B52" s="15"/>
      <c r="D52" s="3">
        <f>IF(D51="","",IF(I51=0,"",IF(I51&gt;0,D51+1,IF(D51&lt;term*freq,D51+1,""))))</f>
        <v>50</v>
      </c>
      <c r="E52" s="53">
        <v>1</v>
      </c>
      <c r="F52" s="7">
        <f>IF(D52="",0,IF(I51&lt;emi,I51,IF(D52="",NA(),IF(E52=0,0,emi))))</f>
        <v>22244.44768490177</v>
      </c>
      <c r="G52" s="7">
        <f>IF(D52="","",IF(I51&lt;0,0,I51)*rate/freq)</f>
        <v>2306.2216418402845</v>
      </c>
      <c r="H52" s="6">
        <f t="shared" si="0"/>
        <v>19938.226043061484</v>
      </c>
      <c r="I52" s="6">
        <f>IF(AND(F52&lt;&gt;0,F52&lt;emi),0,IF(D52="","",IF(I51&lt;=0,0,IF(E52=0,I51+H52,I51-H52))))</f>
        <v>210683.93814096699</v>
      </c>
      <c r="L52" s="29"/>
      <c r="M52" s="29"/>
      <c r="N52" s="29"/>
      <c r="O52" s="31"/>
      <c r="P52" s="31"/>
    </row>
    <row r="53" spans="1:16" x14ac:dyDescent="0.3">
      <c r="A53" s="15"/>
      <c r="B53" s="15"/>
      <c r="D53" s="3">
        <f>IF(D52="","",IF(I52=0,"",IF(I52&gt;0,D52+1,IF(D52&lt;term*freq,D52+1,""))))</f>
        <v>51</v>
      </c>
      <c r="E53" s="53">
        <v>1</v>
      </c>
      <c r="F53" s="7">
        <f>IF(D53="",0,IF(I52&lt;emi,I52,IF(D53="",NA(),IF(E53=0,0,emi))))</f>
        <v>22244.44768490177</v>
      </c>
      <c r="G53" s="7">
        <f>IF(D53="","",IF(I52&lt;0,0,I52)*rate/freq)</f>
        <v>2106.8393814096698</v>
      </c>
      <c r="H53" s="6">
        <f t="shared" si="0"/>
        <v>20137.608303492099</v>
      </c>
      <c r="I53" s="6">
        <f>IF(AND(F53&lt;&gt;0,F53&lt;emi),0,IF(D53="","",IF(I52&lt;=0,0,IF(E53=0,I52+H53,I52-H53))))</f>
        <v>190546.32983747488</v>
      </c>
      <c r="K53" s="31"/>
      <c r="L53" s="31"/>
      <c r="M53" s="31"/>
      <c r="N53" s="31"/>
      <c r="O53" s="31"/>
      <c r="P53" s="31"/>
    </row>
    <row r="54" spans="1:16" x14ac:dyDescent="0.3">
      <c r="A54" s="15"/>
      <c r="B54" s="15"/>
      <c r="D54" s="3">
        <f>IF(D53="","",IF(I53=0,"",IF(I53&gt;0,D53+1,IF(D53&lt;term*freq,D53+1,""))))</f>
        <v>52</v>
      </c>
      <c r="E54" s="53">
        <v>1</v>
      </c>
      <c r="F54" s="7">
        <f>IF(D54="",0,IF(I53&lt;emi,I53,IF(D54="",NA(),IF(E54=0,0,emi))))</f>
        <v>22244.44768490177</v>
      </c>
      <c r="G54" s="7">
        <f>IF(D54="","",IF(I53&lt;0,0,I53)*rate/freq)</f>
        <v>1905.4632983747488</v>
      </c>
      <c r="H54" s="6">
        <f t="shared" si="0"/>
        <v>20338.984386527023</v>
      </c>
      <c r="I54" s="6">
        <f>IF(AND(F54&lt;&gt;0,F54&lt;emi),0,IF(D54="","",IF(I53&lt;=0,0,IF(E54=0,I53+H54,I53-H54))))</f>
        <v>170207.34545094788</v>
      </c>
      <c r="K54" s="31"/>
      <c r="L54" s="31"/>
      <c r="M54" s="31"/>
      <c r="N54" s="31"/>
      <c r="O54" s="31"/>
      <c r="P54" s="31"/>
    </row>
    <row r="55" spans="1:16" x14ac:dyDescent="0.3">
      <c r="A55" s="15"/>
      <c r="B55" s="15"/>
      <c r="D55" s="3">
        <f>IF(D54="","",IF(I54=0,"",IF(I54&gt;0,D54+1,IF(D54&lt;term*freq,D54+1,""))))</f>
        <v>53</v>
      </c>
      <c r="E55" s="53">
        <v>1</v>
      </c>
      <c r="F55" s="7">
        <f>IF(D55="",0,IF(I54&lt;emi,I54,IF(D55="",NA(),IF(E55=0,0,emi))))</f>
        <v>22244.44768490177</v>
      </c>
      <c r="G55" s="7">
        <f>IF(D55="","",IF(I54&lt;0,0,I54)*rate/freq)</f>
        <v>1702.0734545094786</v>
      </c>
      <c r="H55" s="6">
        <f t="shared" si="0"/>
        <v>20542.374230392292</v>
      </c>
      <c r="I55" s="6">
        <f>IF(AND(F55&lt;&gt;0,F55&lt;emi),0,IF(D55="","",IF(I54&lt;=0,0,IF(E55=0,I54+H55,I54-H55))))</f>
        <v>149664.9712205556</v>
      </c>
      <c r="K55" s="31"/>
      <c r="L55" s="31"/>
      <c r="M55" s="31"/>
      <c r="N55" s="31"/>
      <c r="O55" s="31"/>
      <c r="P55" s="31"/>
    </row>
    <row r="56" spans="1:16" x14ac:dyDescent="0.3">
      <c r="A56" s="15"/>
      <c r="B56" s="15"/>
      <c r="D56" s="3">
        <f>IF(D55="","",IF(I55=0,"",IF(I55&gt;0,D55+1,IF(D55&lt;term*freq,D55+1,""))))</f>
        <v>54</v>
      </c>
      <c r="E56" s="53">
        <v>1</v>
      </c>
      <c r="F56" s="7">
        <f>IF(D56="",0,IF(I55&lt;emi,I55,IF(D56="",NA(),IF(E56=0,0,emi))))</f>
        <v>22244.44768490177</v>
      </c>
      <c r="G56" s="7">
        <f>IF(D56="","",IF(I55&lt;0,0,I55)*rate/freq)</f>
        <v>1496.6497122055559</v>
      </c>
      <c r="H56" s="6">
        <f t="shared" si="0"/>
        <v>20747.797972696215</v>
      </c>
      <c r="I56" s="6">
        <f>IF(AND(F56&lt;&gt;0,F56&lt;emi),0,IF(D56="","",IF(I55&lt;=0,0,IF(E56=0,I55+H56,I55-H56))))</f>
        <v>128917.17324785938</v>
      </c>
      <c r="K56" s="31"/>
      <c r="L56" s="31"/>
      <c r="M56" s="31"/>
      <c r="N56" s="31"/>
      <c r="O56" s="31"/>
      <c r="P56" s="31"/>
    </row>
    <row r="57" spans="1:16" x14ac:dyDescent="0.3">
      <c r="A57" s="15"/>
      <c r="B57" s="15"/>
      <c r="D57" s="3">
        <f>IF(D56="","",IF(I56=0,"",IF(I56&gt;0,D56+1,IF(D56&lt;term*freq,D56+1,""))))</f>
        <v>55</v>
      </c>
      <c r="E57" s="53">
        <v>1</v>
      </c>
      <c r="F57" s="7">
        <f>IF(D57="",0,IF(I56&lt;emi,I56,IF(D57="",NA(),IF(E57=0,0,emi))))</f>
        <v>22244.44768490177</v>
      </c>
      <c r="G57" s="7">
        <f>IF(D57="","",IF(I56&lt;0,0,I56)*rate/freq)</f>
        <v>1289.1717324785939</v>
      </c>
      <c r="H57" s="6">
        <f t="shared" si="0"/>
        <v>20955.275952423177</v>
      </c>
      <c r="I57" s="6">
        <f>IF(AND(F57&lt;&gt;0,F57&lt;emi),0,IF(D57="","",IF(I56&lt;=0,0,IF(E57=0,I56+H57,I56-H57))))</f>
        <v>107961.8972954362</v>
      </c>
      <c r="K57" s="31"/>
      <c r="L57" s="31"/>
      <c r="M57" s="31"/>
      <c r="N57" s="31"/>
      <c r="O57" s="31"/>
      <c r="P57" s="31"/>
    </row>
    <row r="58" spans="1:16" x14ac:dyDescent="0.3">
      <c r="A58" s="15"/>
      <c r="B58" s="15"/>
      <c r="D58" s="3">
        <f>IF(D57="","",IF(I57=0,"",IF(I57&gt;0,D57+1,IF(D57&lt;term*freq,D57+1,""))))</f>
        <v>56</v>
      </c>
      <c r="E58" s="53">
        <v>1</v>
      </c>
      <c r="F58" s="7">
        <f>IF(D58="",0,IF(I57&lt;emi,I57,IF(D58="",NA(),IF(E58=0,0,emi))))</f>
        <v>22244.44768490177</v>
      </c>
      <c r="G58" s="7">
        <f>IF(D58="","",IF(I57&lt;0,0,I57)*rate/freq)</f>
        <v>1079.6189729543619</v>
      </c>
      <c r="H58" s="6">
        <f t="shared" si="0"/>
        <v>21164.828711947408</v>
      </c>
      <c r="I58" s="6">
        <f>IF(AND(F58&lt;&gt;0,F58&lt;emi),0,IF(D58="","",IF(I57&lt;=0,0,IF(E58=0,I57+H58,I57-H58))))</f>
        <v>86797.068583488784</v>
      </c>
      <c r="K58" s="31"/>
      <c r="L58" s="31"/>
      <c r="M58" s="31"/>
      <c r="N58" s="31"/>
      <c r="O58" s="31"/>
      <c r="P58" s="31"/>
    </row>
    <row r="59" spans="1:16" x14ac:dyDescent="0.3">
      <c r="A59" s="15"/>
      <c r="B59" s="15"/>
      <c r="D59" s="3">
        <f>IF(D58="","",IF(I58=0,"",IF(I58&gt;0,D58+1,IF(D58&lt;term*freq,D58+1,""))))</f>
        <v>57</v>
      </c>
      <c r="E59" s="53">
        <v>1</v>
      </c>
      <c r="F59" s="7">
        <f>IF(D59="",0,IF(I58&lt;emi,I58,IF(D59="",NA(),IF(E59=0,0,emi))))</f>
        <v>22244.44768490177</v>
      </c>
      <c r="G59" s="7">
        <f>IF(D59="","",IF(I58&lt;0,0,I58)*rate/freq)</f>
        <v>867.97068583488783</v>
      </c>
      <c r="H59" s="6">
        <f t="shared" si="0"/>
        <v>21376.476999066883</v>
      </c>
      <c r="I59" s="6">
        <f>IF(AND(F59&lt;&gt;0,F59&lt;emi),0,IF(D59="","",IF(I58&lt;=0,0,IF(E59=0,I58+H59,I58-H59))))</f>
        <v>65420.591584421898</v>
      </c>
      <c r="K59" s="31"/>
      <c r="L59" s="31"/>
      <c r="M59" s="31"/>
      <c r="N59" s="31"/>
      <c r="O59" s="31"/>
      <c r="P59" s="31"/>
    </row>
    <row r="60" spans="1:16" x14ac:dyDescent="0.3">
      <c r="A60" s="15"/>
      <c r="B60" s="15"/>
      <c r="D60" s="3">
        <f>IF(D59="","",IF(I59=0,"",IF(I59&gt;0,D59+1,IF(D59&lt;term*freq,D59+1,""))))</f>
        <v>58</v>
      </c>
      <c r="E60" s="53">
        <v>1</v>
      </c>
      <c r="F60" s="7">
        <f>IF(D60="",0,IF(I59&lt;emi,I59,IF(D60="",NA(),IF(E60=0,0,emi))))</f>
        <v>22244.44768490177</v>
      </c>
      <c r="G60" s="7">
        <f>IF(D60="","",IF(I59&lt;0,0,I59)*rate/freq)</f>
        <v>654.20591584421902</v>
      </c>
      <c r="H60" s="6">
        <f t="shared" si="0"/>
        <v>21590.241769057549</v>
      </c>
      <c r="I60" s="6">
        <f>IF(AND(F60&lt;&gt;0,F60&lt;emi),0,IF(D60="","",IF(I59&lt;=0,0,IF(E60=0,I59+H60,I59-H60))))</f>
        <v>43830.349815364345</v>
      </c>
      <c r="K60" s="31"/>
      <c r="L60" s="31"/>
      <c r="M60" s="31"/>
      <c r="N60" s="31"/>
      <c r="O60" s="31"/>
      <c r="P60" s="31"/>
    </row>
    <row r="61" spans="1:16" x14ac:dyDescent="0.3">
      <c r="A61" s="15"/>
      <c r="B61" s="15"/>
      <c r="D61" s="3">
        <f>IF(D60="","",IF(I60=0,"",IF(I60&gt;0,D60+1,IF(D60&lt;term*freq,D60+1,""))))</f>
        <v>59</v>
      </c>
      <c r="E61" s="53">
        <v>1</v>
      </c>
      <c r="F61" s="7">
        <f>IF(D61="",0,IF(I60&lt;emi,I60,IF(D61="",NA(),IF(E61=0,0,emi))))</f>
        <v>22244.44768490177</v>
      </c>
      <c r="G61" s="7">
        <f>IF(D61="","",IF(I60&lt;0,0,I60)*rate/freq)</f>
        <v>438.30349815364343</v>
      </c>
      <c r="H61" s="6">
        <f t="shared" si="0"/>
        <v>21806.144186748126</v>
      </c>
      <c r="I61" s="6">
        <f>IF(AND(F61&lt;&gt;0,F61&lt;emi),0,IF(D61="","",IF(I60&lt;=0,0,IF(E61=0,I60+H61,I60-H61))))</f>
        <v>22024.205628616219</v>
      </c>
      <c r="K61" s="31"/>
      <c r="L61" s="31"/>
      <c r="M61" s="31"/>
      <c r="N61" s="31"/>
      <c r="O61" s="31"/>
      <c r="P61" s="31"/>
    </row>
    <row r="62" spans="1:16" x14ac:dyDescent="0.3">
      <c r="A62" s="15"/>
      <c r="B62" s="15"/>
      <c r="D62" s="3">
        <f>IF(D61="","",IF(I61=0,"",IF(I61&gt;0,D61+1,IF(D61&lt;term*freq,D61+1,""))))</f>
        <v>60</v>
      </c>
      <c r="E62" s="53">
        <v>1</v>
      </c>
      <c r="F62" s="7">
        <f>IF(D62="",0,IF(I61&lt;emi,I61,IF(D62="",NA(),IF(E62=0,0,emi))))</f>
        <v>22024.205628616219</v>
      </c>
      <c r="G62" s="7">
        <f>IF(D62="","",IF(I61&lt;0,0,I61)*rate/freq)</f>
        <v>220.24205628616218</v>
      </c>
      <c r="H62" s="6">
        <f t="shared" si="0"/>
        <v>21803.963572330056</v>
      </c>
      <c r="I62" s="6">
        <f>IF(AND(F62&lt;&gt;0,F62&lt;emi),0,IF(D62="","",IF(I61&lt;=0,0,IF(E62=0,I61+H62,I61-H62))))</f>
        <v>0</v>
      </c>
      <c r="K62" s="31"/>
      <c r="L62" s="31"/>
      <c r="M62" s="31"/>
      <c r="N62" s="31"/>
      <c r="O62" s="31"/>
      <c r="P62" s="31"/>
    </row>
    <row r="63" spans="1:16" x14ac:dyDescent="0.3">
      <c r="A63" s="15"/>
      <c r="B63" s="15"/>
      <c r="D63" s="3" t="str">
        <f>IF(D62="","",IF(I62=0,"",IF(I62&gt;0,D62+1,IF(D62&lt;term*freq,D62+1,""))))</f>
        <v/>
      </c>
      <c r="E63" s="53">
        <v>1</v>
      </c>
      <c r="F63" s="7">
        <f>IF(D63="",0,IF(I62&lt;emi,I62,IF(D63="",NA(),IF(E63=0,0,emi))))</f>
        <v>0</v>
      </c>
      <c r="G63" s="7" t="str">
        <f>IF(D63="","",IF(I62&lt;0,0,I62)*rate/freq)</f>
        <v/>
      </c>
      <c r="H63" s="6" t="str">
        <f t="shared" ref="H63:H126" si="1">IF(D63="","",IF(E63=0,G63,F63-G63))</f>
        <v/>
      </c>
      <c r="I63" s="6" t="str">
        <f>IF(AND(F63&lt;&gt;0,F63&lt;emi),0,IF(D63="","",IF(I62&lt;=0,0,IF(E63=0,I62+H63,I62-H63))))</f>
        <v/>
      </c>
      <c r="K63" s="31"/>
      <c r="L63" s="31"/>
      <c r="M63" s="31"/>
      <c r="N63" s="31"/>
      <c r="O63" s="31"/>
      <c r="P63" s="31"/>
    </row>
    <row r="64" spans="1:16" x14ac:dyDescent="0.3">
      <c r="A64" s="15"/>
      <c r="B64" s="15"/>
      <c r="D64" s="3" t="str">
        <f>IF(D63="","",IF(I63=0,"",IF(I63&gt;0,D63+1,IF(D63&lt;term*freq,D63+1,""))))</f>
        <v/>
      </c>
      <c r="E64" s="53">
        <v>1</v>
      </c>
      <c r="F64" s="7">
        <f>IF(D64="",0,IF(I63&lt;emi,I63,IF(D64="",NA(),IF(E64=0,0,emi))))</f>
        <v>0</v>
      </c>
      <c r="G64" s="7" t="str">
        <f>IF(D64="","",IF(I63&lt;0,0,I63)*rate/freq)</f>
        <v/>
      </c>
      <c r="H64" s="6" t="str">
        <f t="shared" si="1"/>
        <v/>
      </c>
      <c r="I64" s="6" t="str">
        <f>IF(AND(F64&lt;&gt;0,F64&lt;emi),0,IF(D64="","",IF(I63&lt;=0,0,IF(E64=0,I63+H64,I63-H64))))</f>
        <v/>
      </c>
      <c r="K64" s="31"/>
      <c r="L64" s="31"/>
      <c r="M64" s="31"/>
      <c r="N64" s="31"/>
      <c r="O64" s="31"/>
      <c r="P64" s="31"/>
    </row>
    <row r="65" spans="1:16" x14ac:dyDescent="0.3">
      <c r="A65" s="15"/>
      <c r="B65" s="15"/>
      <c r="D65" s="3" t="str">
        <f>IF(D64="","",IF(I64=0,"",IF(I64&gt;0,D64+1,IF(D64&lt;term*freq,D64+1,""))))</f>
        <v/>
      </c>
      <c r="E65" s="53">
        <v>1</v>
      </c>
      <c r="F65" s="7">
        <f>IF(D65="",0,IF(I64&lt;emi,I64,IF(D65="",NA(),IF(E65=0,0,emi))))</f>
        <v>0</v>
      </c>
      <c r="G65" s="7" t="str">
        <f>IF(D65="","",IF(I64&lt;0,0,I64)*rate/freq)</f>
        <v/>
      </c>
      <c r="H65" s="6" t="str">
        <f t="shared" si="1"/>
        <v/>
      </c>
      <c r="I65" s="6" t="str">
        <f>IF(AND(F65&lt;&gt;0,F65&lt;emi),0,IF(D65="","",IF(I64&lt;=0,0,IF(E65=0,I64+H65,I64-H65))))</f>
        <v/>
      </c>
      <c r="K65" s="31"/>
      <c r="L65" s="31"/>
      <c r="M65" s="31"/>
      <c r="N65" s="31"/>
      <c r="O65" s="31"/>
      <c r="P65" s="31"/>
    </row>
    <row r="66" spans="1:16" x14ac:dyDescent="0.3">
      <c r="A66" s="15"/>
      <c r="B66" s="15"/>
      <c r="D66" s="3" t="str">
        <f>IF(D65="","",IF(I65=0,"",IF(I65&gt;0,D65+1,IF(D65&lt;term*freq,D65+1,""))))</f>
        <v/>
      </c>
      <c r="E66" s="53">
        <v>1</v>
      </c>
      <c r="F66" s="7">
        <f>IF(D66="",0,IF(I65&lt;emi,I65,IF(D66="",NA(),IF(E66=0,0,emi))))</f>
        <v>0</v>
      </c>
      <c r="G66" s="7" t="str">
        <f>IF(D66="","",IF(I65&lt;0,0,I65)*rate/freq)</f>
        <v/>
      </c>
      <c r="H66" s="6" t="str">
        <f t="shared" si="1"/>
        <v/>
      </c>
      <c r="I66" s="6" t="str">
        <f>IF(AND(F66&lt;&gt;0,F66&lt;emi),0,IF(D66="","",IF(I65&lt;=0,0,IF(E66=0,I65+H66,I65-H66))))</f>
        <v/>
      </c>
      <c r="K66" s="31"/>
      <c r="L66" s="31"/>
      <c r="M66" s="31"/>
      <c r="N66" s="31"/>
      <c r="O66" s="31"/>
      <c r="P66" s="31"/>
    </row>
    <row r="67" spans="1:16" x14ac:dyDescent="0.3">
      <c r="A67" s="15"/>
      <c r="B67" s="15"/>
      <c r="D67" s="3" t="str">
        <f>IF(D66="","",IF(I66=0,"",IF(I66&gt;0,D66+1,IF(D66&lt;term*freq,D66+1,""))))</f>
        <v/>
      </c>
      <c r="E67" s="53">
        <v>1</v>
      </c>
      <c r="F67" s="7">
        <f>IF(D67="",0,IF(I66&lt;emi,I66,IF(D67="",NA(),IF(E67=0,0,emi))))</f>
        <v>0</v>
      </c>
      <c r="G67" s="7" t="str">
        <f>IF(D67="","",IF(I66&lt;0,0,I66)*rate/freq)</f>
        <v/>
      </c>
      <c r="H67" s="6" t="str">
        <f t="shared" si="1"/>
        <v/>
      </c>
      <c r="I67" s="6" t="str">
        <f>IF(AND(F67&lt;&gt;0,F67&lt;emi),0,IF(D67="","",IF(I66&lt;=0,0,IF(E67=0,I66+H67,I66-H67))))</f>
        <v/>
      </c>
      <c r="K67" s="31"/>
      <c r="L67" s="31"/>
      <c r="M67" s="31"/>
      <c r="N67" s="31"/>
      <c r="O67" s="31"/>
      <c r="P67" s="31"/>
    </row>
    <row r="68" spans="1:16" x14ac:dyDescent="0.3">
      <c r="A68" s="15"/>
      <c r="B68" s="15"/>
      <c r="D68" s="3" t="str">
        <f>IF(D67="","",IF(I67=0,"",IF(I67&gt;0,D67+1,IF(D67&lt;term*freq,D67+1,""))))</f>
        <v/>
      </c>
      <c r="E68" s="53">
        <v>1</v>
      </c>
      <c r="F68" s="7">
        <f>IF(D68="",0,IF(I67&lt;emi,I67,IF(D68="",NA(),IF(E68=0,0,emi))))</f>
        <v>0</v>
      </c>
      <c r="G68" s="7" t="str">
        <f>IF(D68="","",IF(I67&lt;0,0,I67)*rate/freq)</f>
        <v/>
      </c>
      <c r="H68" s="6" t="str">
        <f t="shared" si="1"/>
        <v/>
      </c>
      <c r="I68" s="6" t="str">
        <f>IF(AND(F68&lt;&gt;0,F68&lt;emi),0,IF(D68="","",IF(I67&lt;=0,0,IF(E68=0,I67+H68,I67-H68))))</f>
        <v/>
      </c>
      <c r="K68" s="31"/>
      <c r="L68" s="31"/>
      <c r="M68" s="31"/>
      <c r="N68" s="31"/>
      <c r="O68" s="31"/>
      <c r="P68" s="31"/>
    </row>
    <row r="69" spans="1:16" x14ac:dyDescent="0.3">
      <c r="A69" s="15"/>
      <c r="B69" s="15"/>
      <c r="D69" s="3" t="str">
        <f>IF(D68="","",IF(I68=0,"",IF(I68&gt;0,D68+1,IF(D68&lt;term*freq,D68+1,""))))</f>
        <v/>
      </c>
      <c r="E69" s="53">
        <v>1</v>
      </c>
      <c r="F69" s="7">
        <f>IF(D69="",0,IF(I68&lt;emi,I68,IF(D69="",NA(),IF(E69=0,0,emi))))</f>
        <v>0</v>
      </c>
      <c r="G69" s="7" t="str">
        <f>IF(D69="","",IF(I68&lt;0,0,I68)*rate/freq)</f>
        <v/>
      </c>
      <c r="H69" s="6" t="str">
        <f t="shared" si="1"/>
        <v/>
      </c>
      <c r="I69" s="6" t="str">
        <f>IF(AND(F69&lt;&gt;0,F69&lt;emi),0,IF(D69="","",IF(I68&lt;=0,0,IF(E69=0,I68+H69,I68-H69))))</f>
        <v/>
      </c>
      <c r="K69" s="31"/>
      <c r="L69" s="31"/>
      <c r="M69" s="31"/>
      <c r="N69" s="31"/>
      <c r="O69" s="31"/>
      <c r="P69" s="31"/>
    </row>
    <row r="70" spans="1:16" x14ac:dyDescent="0.3">
      <c r="A70" s="15"/>
      <c r="B70" s="15"/>
      <c r="D70" s="3" t="str">
        <f>IF(D69="","",IF(I69=0,"",IF(I69&gt;0,D69+1,IF(D69&lt;term*freq,D69+1,""))))</f>
        <v/>
      </c>
      <c r="E70" s="53">
        <v>1</v>
      </c>
      <c r="F70" s="7">
        <f>IF(D70="",0,IF(I69&lt;emi,I69,IF(D70="",NA(),IF(E70=0,0,emi))))</f>
        <v>0</v>
      </c>
      <c r="G70" s="7" t="str">
        <f>IF(D70="","",IF(I69&lt;0,0,I69)*rate/freq)</f>
        <v/>
      </c>
      <c r="H70" s="6" t="str">
        <f t="shared" si="1"/>
        <v/>
      </c>
      <c r="I70" s="6" t="str">
        <f>IF(AND(F70&lt;&gt;0,F70&lt;emi),0,IF(D70="","",IF(I69&lt;=0,0,IF(E70=0,I69+H70,I69-H70))))</f>
        <v/>
      </c>
      <c r="K70" s="31"/>
      <c r="L70" s="31"/>
      <c r="M70" s="31"/>
      <c r="N70" s="31"/>
      <c r="O70" s="31"/>
      <c r="P70" s="31"/>
    </row>
    <row r="71" spans="1:16" x14ac:dyDescent="0.3">
      <c r="A71" s="15"/>
      <c r="B71" s="15"/>
      <c r="D71" s="3" t="str">
        <f>IF(D70="","",IF(I70=0,"",IF(I70&gt;0,D70+1,IF(D70&lt;term*freq,D70+1,""))))</f>
        <v/>
      </c>
      <c r="E71" s="53">
        <v>1</v>
      </c>
      <c r="F71" s="7">
        <f>IF(D71="",0,IF(I70&lt;emi,I70,IF(D71="",NA(),IF(E71=0,0,emi))))</f>
        <v>0</v>
      </c>
      <c r="G71" s="7" t="str">
        <f>IF(D71="","",IF(I70&lt;0,0,I70)*rate/freq)</f>
        <v/>
      </c>
      <c r="H71" s="6" t="str">
        <f t="shared" si="1"/>
        <v/>
      </c>
      <c r="I71" s="6" t="str">
        <f>IF(AND(F71&lt;&gt;0,F71&lt;emi),0,IF(D71="","",IF(I70&lt;=0,0,IF(E71=0,I70+H71,I70-H71))))</f>
        <v/>
      </c>
      <c r="K71" s="31"/>
      <c r="L71" s="31"/>
      <c r="M71" s="31"/>
      <c r="N71" s="31"/>
      <c r="O71" s="31"/>
      <c r="P71" s="31"/>
    </row>
    <row r="72" spans="1:16" x14ac:dyDescent="0.3">
      <c r="A72" s="15"/>
      <c r="B72" s="15"/>
      <c r="D72" s="3" t="str">
        <f>IF(D71="","",IF(I71=0,"",IF(I71&gt;0,D71+1,IF(D71&lt;term*freq,D71+1,""))))</f>
        <v/>
      </c>
      <c r="E72" s="53">
        <v>1</v>
      </c>
      <c r="F72" s="7">
        <f>IF(D72="",0,IF(I71&lt;emi,I71,IF(D72="",NA(),IF(E72=0,0,emi))))</f>
        <v>0</v>
      </c>
      <c r="G72" s="7" t="str">
        <f>IF(D72="","",IF(I71&lt;0,0,I71)*rate/freq)</f>
        <v/>
      </c>
      <c r="H72" s="6" t="str">
        <f t="shared" si="1"/>
        <v/>
      </c>
      <c r="I72" s="6" t="str">
        <f>IF(AND(F72&lt;&gt;0,F72&lt;emi),0,IF(D72="","",IF(I71&lt;=0,0,IF(E72=0,I71+H72,I71-H72))))</f>
        <v/>
      </c>
      <c r="K72" s="31"/>
      <c r="L72" s="31"/>
      <c r="M72" s="31"/>
      <c r="N72" s="31"/>
      <c r="O72" s="31"/>
      <c r="P72" s="31"/>
    </row>
    <row r="73" spans="1:16" x14ac:dyDescent="0.3">
      <c r="A73" s="15"/>
      <c r="B73" s="15"/>
      <c r="D73" s="3" t="str">
        <f>IF(D72="","",IF(I72=0,"",IF(I72&gt;0,D72+1,IF(D72&lt;term*freq,D72+1,""))))</f>
        <v/>
      </c>
      <c r="E73" s="53">
        <v>1</v>
      </c>
      <c r="F73" s="7">
        <f>IF(D73="",0,IF(I72&lt;emi,I72,IF(D73="",NA(),IF(E73=0,0,emi))))</f>
        <v>0</v>
      </c>
      <c r="G73" s="7" t="str">
        <f>IF(D73="","",IF(I72&lt;0,0,I72)*rate/freq)</f>
        <v/>
      </c>
      <c r="H73" s="6" t="str">
        <f t="shared" si="1"/>
        <v/>
      </c>
      <c r="I73" s="6" t="str">
        <f>IF(AND(F73&lt;&gt;0,F73&lt;emi),0,IF(D73="","",IF(I72&lt;=0,0,IF(E73=0,I72+H73,I72-H73))))</f>
        <v/>
      </c>
      <c r="K73" s="31"/>
      <c r="L73" s="31"/>
      <c r="M73" s="31"/>
      <c r="N73" s="31"/>
      <c r="O73" s="31"/>
      <c r="P73" s="31"/>
    </row>
    <row r="74" spans="1:16" x14ac:dyDescent="0.3">
      <c r="A74" s="15"/>
      <c r="B74" s="15"/>
      <c r="D74" s="3" t="str">
        <f>IF(D73="","",IF(I73=0,"",IF(I73&gt;0,D73+1,IF(D73&lt;term*freq,D73+1,""))))</f>
        <v/>
      </c>
      <c r="E74" s="53">
        <v>1</v>
      </c>
      <c r="F74" s="7">
        <f>IF(D74="",0,IF(I73&lt;emi,I73,IF(D74="",NA(),IF(E74=0,0,emi))))</f>
        <v>0</v>
      </c>
      <c r="G74" s="7" t="str">
        <f>IF(D74="","",IF(I73&lt;0,0,I73)*rate/freq)</f>
        <v/>
      </c>
      <c r="H74" s="6" t="str">
        <f t="shared" si="1"/>
        <v/>
      </c>
      <c r="I74" s="6" t="str">
        <f>IF(AND(F74&lt;&gt;0,F74&lt;emi),0,IF(D74="","",IF(I73&lt;=0,0,IF(E74=0,I73+H74,I73-H74))))</f>
        <v/>
      </c>
      <c r="K74" s="31"/>
      <c r="L74" s="31"/>
      <c r="M74" s="31"/>
      <c r="N74" s="31"/>
      <c r="O74" s="31"/>
      <c r="P74" s="31"/>
    </row>
    <row r="75" spans="1:16" x14ac:dyDescent="0.3">
      <c r="A75" s="15"/>
      <c r="B75" s="15"/>
      <c r="D75" s="3" t="str">
        <f>IF(D74="","",IF(I74=0,"",IF(I74&gt;0,D74+1,IF(D74&lt;term*freq,D74+1,""))))</f>
        <v/>
      </c>
      <c r="E75" s="53">
        <v>1</v>
      </c>
      <c r="F75" s="7">
        <f>IF(D75="",0,IF(I74&lt;emi,I74,IF(D75="",NA(),IF(E75=0,0,emi))))</f>
        <v>0</v>
      </c>
      <c r="G75" s="7" t="str">
        <f>IF(D75="","",IF(I74&lt;0,0,I74)*rate/freq)</f>
        <v/>
      </c>
      <c r="H75" s="6" t="str">
        <f t="shared" si="1"/>
        <v/>
      </c>
      <c r="I75" s="6" t="str">
        <f>IF(AND(F75&lt;&gt;0,F75&lt;emi),0,IF(D75="","",IF(I74&lt;=0,0,IF(E75=0,I74+H75,I74-H75))))</f>
        <v/>
      </c>
      <c r="K75" s="31"/>
      <c r="L75" s="31"/>
      <c r="M75" s="31"/>
      <c r="N75" s="31"/>
      <c r="O75" s="31"/>
      <c r="P75" s="31"/>
    </row>
    <row r="76" spans="1:16" x14ac:dyDescent="0.3">
      <c r="A76" s="15"/>
      <c r="B76" s="15"/>
      <c r="D76" s="3" t="str">
        <f>IF(D75="","",IF(I75=0,"",IF(I75&gt;0,D75+1,IF(D75&lt;term*freq,D75+1,""))))</f>
        <v/>
      </c>
      <c r="E76" s="53">
        <v>1</v>
      </c>
      <c r="F76" s="7">
        <f>IF(D76="",0,IF(I75&lt;emi,I75,IF(D76="",NA(),IF(E76=0,0,emi))))</f>
        <v>0</v>
      </c>
      <c r="G76" s="7" t="str">
        <f>IF(D76="","",IF(I75&lt;0,0,I75)*rate/freq)</f>
        <v/>
      </c>
      <c r="H76" s="6" t="str">
        <f t="shared" si="1"/>
        <v/>
      </c>
      <c r="I76" s="6" t="str">
        <f>IF(AND(F76&lt;&gt;0,F76&lt;emi),0,IF(D76="","",IF(I75&lt;=0,0,IF(E76=0,I75+H76,I75-H76))))</f>
        <v/>
      </c>
      <c r="K76" s="31"/>
      <c r="L76" s="31"/>
      <c r="M76" s="31"/>
      <c r="N76" s="31"/>
      <c r="O76" s="31"/>
      <c r="P76" s="31"/>
    </row>
    <row r="77" spans="1:16" x14ac:dyDescent="0.3">
      <c r="A77" s="15"/>
      <c r="B77" s="15"/>
      <c r="D77" s="3" t="str">
        <f>IF(D76="","",IF(I76=0,"",IF(I76&gt;0,D76+1,IF(D76&lt;term*freq,D76+1,""))))</f>
        <v/>
      </c>
      <c r="E77" s="53">
        <v>1</v>
      </c>
      <c r="F77" s="7">
        <f>IF(D77="",0,IF(I76&lt;emi,I76,IF(D77="",NA(),IF(E77=0,0,emi))))</f>
        <v>0</v>
      </c>
      <c r="G77" s="7" t="str">
        <f>IF(D77="","",IF(I76&lt;0,0,I76)*rate/freq)</f>
        <v/>
      </c>
      <c r="H77" s="6" t="str">
        <f t="shared" si="1"/>
        <v/>
      </c>
      <c r="I77" s="6" t="str">
        <f>IF(AND(F77&lt;&gt;0,F77&lt;emi),0,IF(D77="","",IF(I76&lt;=0,0,IF(E77=0,I76+H77,I76-H77))))</f>
        <v/>
      </c>
      <c r="K77" s="31"/>
      <c r="L77" s="31"/>
      <c r="M77" s="31"/>
      <c r="N77" s="31"/>
      <c r="O77" s="31"/>
      <c r="P77" s="31"/>
    </row>
    <row r="78" spans="1:16" x14ac:dyDescent="0.3">
      <c r="A78" s="15"/>
      <c r="B78" s="15"/>
      <c r="D78" s="3" t="str">
        <f>IF(D77="","",IF(I77=0,"",IF(I77&gt;0,D77+1,IF(D77&lt;term*freq,D77+1,""))))</f>
        <v/>
      </c>
      <c r="E78" s="53">
        <v>1</v>
      </c>
      <c r="F78" s="7">
        <f>IF(D78="",0,IF(I77&lt;emi,I77,IF(D78="",NA(),IF(E78=0,0,emi))))</f>
        <v>0</v>
      </c>
      <c r="G78" s="7" t="str">
        <f>IF(D78="","",IF(I77&lt;0,0,I77)*rate/freq)</f>
        <v/>
      </c>
      <c r="H78" s="6" t="str">
        <f t="shared" si="1"/>
        <v/>
      </c>
      <c r="I78" s="6" t="str">
        <f>IF(AND(F78&lt;&gt;0,F78&lt;emi),0,IF(D78="","",IF(I77&lt;=0,0,IF(E78=0,I77+H78,I77-H78))))</f>
        <v/>
      </c>
      <c r="K78" s="31"/>
      <c r="L78" s="31"/>
      <c r="M78" s="31"/>
      <c r="N78" s="31"/>
      <c r="O78" s="31"/>
      <c r="P78" s="31"/>
    </row>
    <row r="79" spans="1:16" x14ac:dyDescent="0.3">
      <c r="A79" s="15"/>
      <c r="B79" s="15"/>
      <c r="D79" s="3" t="str">
        <f>IF(D78="","",IF(I78=0,"",IF(I78&gt;0,D78+1,IF(D78&lt;term*freq,D78+1,""))))</f>
        <v/>
      </c>
      <c r="E79" s="53">
        <v>1</v>
      </c>
      <c r="F79" s="7">
        <f>IF(D79="",0,IF(I78&lt;emi,I78,IF(D79="",NA(),IF(E79=0,0,emi))))</f>
        <v>0</v>
      </c>
      <c r="G79" s="7" t="str">
        <f>IF(D79="","",IF(I78&lt;0,0,I78)*rate/freq)</f>
        <v/>
      </c>
      <c r="H79" s="6" t="str">
        <f t="shared" si="1"/>
        <v/>
      </c>
      <c r="I79" s="6" t="str">
        <f>IF(AND(F79&lt;&gt;0,F79&lt;emi),0,IF(D79="","",IF(I78&lt;=0,0,IF(E79=0,I78+H79,I78-H79))))</f>
        <v/>
      </c>
      <c r="K79" s="31"/>
      <c r="L79" s="31"/>
      <c r="M79" s="31"/>
      <c r="N79" s="31"/>
      <c r="O79" s="31"/>
      <c r="P79" s="31"/>
    </row>
    <row r="80" spans="1:16" x14ac:dyDescent="0.3">
      <c r="A80" s="15"/>
      <c r="B80" s="15"/>
      <c r="D80" s="3" t="str">
        <f>IF(D79="","",IF(I79=0,"",IF(I79&gt;0,D79+1,IF(D79&lt;term*freq,D79+1,""))))</f>
        <v/>
      </c>
      <c r="E80" s="53">
        <v>1</v>
      </c>
      <c r="F80" s="7">
        <f>IF(D80="",0,IF(I79&lt;emi,I79,IF(D80="",NA(),IF(E80=0,0,emi))))</f>
        <v>0</v>
      </c>
      <c r="G80" s="7" t="str">
        <f>IF(D80="","",IF(I79&lt;0,0,I79)*rate/freq)</f>
        <v/>
      </c>
      <c r="H80" s="6" t="str">
        <f t="shared" si="1"/>
        <v/>
      </c>
      <c r="I80" s="6" t="str">
        <f>IF(AND(F80&lt;&gt;0,F80&lt;emi),0,IF(D80="","",IF(I79&lt;=0,0,IF(E80=0,I79+H80,I79-H80))))</f>
        <v/>
      </c>
      <c r="K80" s="31"/>
      <c r="L80" s="31"/>
      <c r="M80" s="31"/>
      <c r="N80" s="31"/>
      <c r="O80" s="31"/>
      <c r="P80" s="31"/>
    </row>
    <row r="81" spans="1:16" x14ac:dyDescent="0.3">
      <c r="A81" s="15"/>
      <c r="B81" s="15"/>
      <c r="D81" s="3" t="str">
        <f>IF(D80="","",IF(I80=0,"",IF(I80&gt;0,D80+1,IF(D80&lt;term*freq,D80+1,""))))</f>
        <v/>
      </c>
      <c r="E81" s="53">
        <v>1</v>
      </c>
      <c r="F81" s="7">
        <f>IF(D81="",0,IF(I80&lt;emi,I80,IF(D81="",NA(),IF(E81=0,0,emi))))</f>
        <v>0</v>
      </c>
      <c r="G81" s="7" t="str">
        <f>IF(D81="","",IF(I80&lt;0,0,I80)*rate/freq)</f>
        <v/>
      </c>
      <c r="H81" s="6" t="str">
        <f t="shared" si="1"/>
        <v/>
      </c>
      <c r="I81" s="6" t="str">
        <f>IF(AND(F81&lt;&gt;0,F81&lt;emi),0,IF(D81="","",IF(I80&lt;=0,0,IF(E81=0,I80+H81,I80-H81))))</f>
        <v/>
      </c>
      <c r="K81" s="31"/>
      <c r="L81" s="31"/>
      <c r="M81" s="31"/>
      <c r="N81" s="31"/>
      <c r="O81" s="31"/>
      <c r="P81" s="31"/>
    </row>
    <row r="82" spans="1:16" x14ac:dyDescent="0.3">
      <c r="A82" s="15"/>
      <c r="B82" s="15"/>
      <c r="D82" s="3" t="str">
        <f>IF(D81="","",IF(I81=0,"",IF(I81&gt;0,D81+1,IF(D81&lt;term*freq,D81+1,""))))</f>
        <v/>
      </c>
      <c r="E82" s="53">
        <v>1</v>
      </c>
      <c r="F82" s="7">
        <f>IF(D82="",0,IF(I81&lt;emi,I81,IF(D82="",NA(),IF(E82=0,0,emi))))</f>
        <v>0</v>
      </c>
      <c r="G82" s="7" t="str">
        <f>IF(D82="","",IF(I81&lt;0,0,I81)*rate/freq)</f>
        <v/>
      </c>
      <c r="H82" s="6" t="str">
        <f t="shared" si="1"/>
        <v/>
      </c>
      <c r="I82" s="6" t="str">
        <f>IF(AND(F82&lt;&gt;0,F82&lt;emi),0,IF(D82="","",IF(I81&lt;=0,0,IF(E82=0,I81+H82,I81-H82))))</f>
        <v/>
      </c>
      <c r="K82" s="31"/>
      <c r="L82" s="31"/>
      <c r="M82" s="31"/>
      <c r="N82" s="31"/>
      <c r="O82" s="31"/>
      <c r="P82" s="31"/>
    </row>
    <row r="83" spans="1:16" x14ac:dyDescent="0.3">
      <c r="A83" s="15"/>
      <c r="B83" s="15"/>
      <c r="D83" s="3" t="str">
        <f>IF(D82="","",IF(I82=0,"",IF(I82&gt;0,D82+1,IF(D82&lt;term*freq,D82+1,""))))</f>
        <v/>
      </c>
      <c r="E83" s="53">
        <v>1</v>
      </c>
      <c r="F83" s="7">
        <f>IF(D83="",0,IF(I82&lt;emi,I82,IF(D83="",NA(),IF(E83=0,0,emi))))</f>
        <v>0</v>
      </c>
      <c r="G83" s="7" t="str">
        <f>IF(D83="","",IF(I82&lt;0,0,I82)*rate/freq)</f>
        <v/>
      </c>
      <c r="H83" s="6" t="str">
        <f t="shared" si="1"/>
        <v/>
      </c>
      <c r="I83" s="6" t="str">
        <f>IF(AND(F83&lt;&gt;0,F83&lt;emi),0,IF(D83="","",IF(I82&lt;=0,0,IF(E83=0,I82+H83,I82-H83))))</f>
        <v/>
      </c>
      <c r="K83" s="31"/>
      <c r="L83" s="31"/>
      <c r="M83" s="31"/>
      <c r="N83" s="31"/>
      <c r="O83" s="31"/>
      <c r="P83" s="31"/>
    </row>
    <row r="84" spans="1:16" x14ac:dyDescent="0.3">
      <c r="A84" s="15"/>
      <c r="B84" s="15"/>
      <c r="D84" s="3" t="str">
        <f>IF(D83="","",IF(I83=0,"",IF(I83&gt;0,D83+1,IF(D83&lt;term*freq,D83+1,""))))</f>
        <v/>
      </c>
      <c r="E84" s="53">
        <v>1</v>
      </c>
      <c r="F84" s="7">
        <f>IF(D84="",0,IF(I83&lt;emi,I83,IF(D84="",NA(),IF(E84=0,0,emi))))</f>
        <v>0</v>
      </c>
      <c r="G84" s="7" t="str">
        <f>IF(D84="","",IF(I83&lt;0,0,I83)*rate/freq)</f>
        <v/>
      </c>
      <c r="H84" s="6" t="str">
        <f t="shared" si="1"/>
        <v/>
      </c>
      <c r="I84" s="6" t="str">
        <f>IF(AND(F84&lt;&gt;0,F84&lt;emi),0,IF(D84="","",IF(I83&lt;=0,0,IF(E84=0,I83+H84,I83-H84))))</f>
        <v/>
      </c>
      <c r="K84" s="31"/>
      <c r="L84" s="31"/>
      <c r="M84" s="31"/>
      <c r="N84" s="31"/>
      <c r="O84" s="31"/>
      <c r="P84" s="31"/>
    </row>
    <row r="85" spans="1:16" x14ac:dyDescent="0.3">
      <c r="A85" s="15"/>
      <c r="B85" s="15"/>
      <c r="D85" s="3" t="str">
        <f>IF(D84="","",IF(I84=0,"",IF(I84&gt;0,D84+1,IF(D84&lt;term*freq,D84+1,""))))</f>
        <v/>
      </c>
      <c r="E85" s="53">
        <v>1</v>
      </c>
      <c r="F85" s="7">
        <f>IF(D85="",0,IF(I84&lt;emi,I84,IF(D85="",NA(),IF(E85=0,0,emi))))</f>
        <v>0</v>
      </c>
      <c r="G85" s="7" t="str">
        <f>IF(D85="","",IF(I84&lt;0,0,I84)*rate/freq)</f>
        <v/>
      </c>
      <c r="H85" s="6" t="str">
        <f t="shared" si="1"/>
        <v/>
      </c>
      <c r="I85" s="6" t="str">
        <f>IF(AND(F85&lt;&gt;0,F85&lt;emi),0,IF(D85="","",IF(I84&lt;=0,0,IF(E85=0,I84+H85,I84-H85))))</f>
        <v/>
      </c>
      <c r="K85" s="31"/>
      <c r="L85" s="31"/>
      <c r="M85" s="31"/>
      <c r="N85" s="31"/>
      <c r="O85" s="31"/>
      <c r="P85" s="31"/>
    </row>
    <row r="86" spans="1:16" x14ac:dyDescent="0.3">
      <c r="A86" s="15"/>
      <c r="B86" s="15"/>
      <c r="D86" s="3" t="str">
        <f>IF(D85="","",IF(I85=0,"",IF(I85&gt;0,D85+1,IF(D85&lt;term*freq,D85+1,""))))</f>
        <v/>
      </c>
      <c r="E86" s="53">
        <v>1</v>
      </c>
      <c r="F86" s="7">
        <f>IF(D86="",0,IF(I85&lt;emi,I85,IF(D86="",NA(),IF(E86=0,0,emi))))</f>
        <v>0</v>
      </c>
      <c r="G86" s="7" t="str">
        <f>IF(D86="","",IF(I85&lt;0,0,I85)*rate/freq)</f>
        <v/>
      </c>
      <c r="H86" s="6" t="str">
        <f t="shared" si="1"/>
        <v/>
      </c>
      <c r="I86" s="6" t="str">
        <f>IF(AND(F86&lt;&gt;0,F86&lt;emi),0,IF(D86="","",IF(I85&lt;=0,0,IF(E86=0,I85+H86,I85-H86))))</f>
        <v/>
      </c>
      <c r="K86" s="31"/>
      <c r="L86" s="31"/>
      <c r="M86" s="31"/>
      <c r="N86" s="31"/>
      <c r="O86" s="31"/>
      <c r="P86" s="31"/>
    </row>
    <row r="87" spans="1:16" x14ac:dyDescent="0.3">
      <c r="A87" s="15"/>
      <c r="B87" s="15"/>
      <c r="D87" s="3" t="str">
        <f>IF(D86="","",IF(I86=0,"",IF(I86&gt;0,D86+1,IF(D86&lt;term*freq,D86+1,""))))</f>
        <v/>
      </c>
      <c r="E87" s="53">
        <v>1</v>
      </c>
      <c r="F87" s="7">
        <f>IF(D87="",0,IF(I86&lt;emi,I86,IF(D87="",NA(),IF(E87=0,0,emi))))</f>
        <v>0</v>
      </c>
      <c r="G87" s="7" t="str">
        <f>IF(D87="","",IF(I86&lt;0,0,I86)*rate/freq)</f>
        <v/>
      </c>
      <c r="H87" s="6" t="str">
        <f t="shared" si="1"/>
        <v/>
      </c>
      <c r="I87" s="6" t="str">
        <f>IF(AND(F87&lt;&gt;0,F87&lt;emi),0,IF(D87="","",IF(I86&lt;=0,0,IF(E87=0,I86+H87,I86-H87))))</f>
        <v/>
      </c>
      <c r="K87" s="31"/>
      <c r="L87" s="31"/>
      <c r="M87" s="31"/>
      <c r="N87" s="31"/>
      <c r="O87" s="31"/>
      <c r="P87" s="31"/>
    </row>
    <row r="88" spans="1:16" x14ac:dyDescent="0.3">
      <c r="A88" s="15"/>
      <c r="B88" s="15"/>
      <c r="D88" s="3" t="str">
        <f>IF(D87="","",IF(I87=0,"",IF(I87&gt;0,D87+1,IF(D87&lt;term*freq,D87+1,""))))</f>
        <v/>
      </c>
      <c r="E88" s="53">
        <v>1</v>
      </c>
      <c r="F88" s="7">
        <f>IF(D88="",0,IF(I87&lt;emi,I87,IF(D88="",NA(),IF(E88=0,0,emi))))</f>
        <v>0</v>
      </c>
      <c r="G88" s="7" t="str">
        <f>IF(D88="","",IF(I87&lt;0,0,I87)*rate/freq)</f>
        <v/>
      </c>
      <c r="H88" s="6" t="str">
        <f t="shared" si="1"/>
        <v/>
      </c>
      <c r="I88" s="6" t="str">
        <f>IF(AND(F88&lt;&gt;0,F88&lt;emi),0,IF(D88="","",IF(I87&lt;=0,0,IF(E88=0,I87+H88,I87-H88))))</f>
        <v/>
      </c>
      <c r="K88" s="31"/>
      <c r="L88" s="31"/>
      <c r="M88" s="31"/>
      <c r="N88" s="31"/>
      <c r="O88" s="31"/>
      <c r="P88" s="31"/>
    </row>
    <row r="89" spans="1:16" x14ac:dyDescent="0.3">
      <c r="A89" s="15"/>
      <c r="B89" s="15"/>
      <c r="D89" s="3" t="str">
        <f>IF(D88="","",IF(I88=0,"",IF(I88&gt;0,D88+1,IF(D88&lt;term*freq,D88+1,""))))</f>
        <v/>
      </c>
      <c r="E89" s="53">
        <v>1</v>
      </c>
      <c r="F89" s="7">
        <f>IF(D89="",0,IF(I88&lt;emi,I88,IF(D89="",NA(),IF(E89=0,0,emi))))</f>
        <v>0</v>
      </c>
      <c r="G89" s="7" t="str">
        <f>IF(D89="","",IF(I88&lt;0,0,I88)*rate/freq)</f>
        <v/>
      </c>
      <c r="H89" s="6" t="str">
        <f t="shared" si="1"/>
        <v/>
      </c>
      <c r="I89" s="6" t="str">
        <f>IF(AND(F89&lt;&gt;0,F89&lt;emi),0,IF(D89="","",IF(I88&lt;=0,0,IF(E89=0,I88+H89,I88-H89))))</f>
        <v/>
      </c>
      <c r="K89" s="31"/>
      <c r="L89" s="31"/>
      <c r="M89" s="31"/>
      <c r="N89" s="31"/>
      <c r="O89" s="31"/>
      <c r="P89" s="31"/>
    </row>
    <row r="90" spans="1:16" x14ac:dyDescent="0.3">
      <c r="A90" s="15"/>
      <c r="B90" s="15"/>
      <c r="D90" s="3" t="str">
        <f>IF(D89="","",IF(I89=0,"",IF(I89&gt;0,D89+1,IF(D89&lt;term*freq,D89+1,""))))</f>
        <v/>
      </c>
      <c r="E90" s="53">
        <v>1</v>
      </c>
      <c r="F90" s="7">
        <f>IF(D90="",0,IF(I89&lt;emi,I89,IF(D90="",NA(),IF(E90=0,0,emi))))</f>
        <v>0</v>
      </c>
      <c r="G90" s="7" t="str">
        <f>IF(D90="","",IF(I89&lt;0,0,I89)*rate/freq)</f>
        <v/>
      </c>
      <c r="H90" s="6" t="str">
        <f t="shared" si="1"/>
        <v/>
      </c>
      <c r="I90" s="6" t="str">
        <f>IF(AND(F90&lt;&gt;0,F90&lt;emi),0,IF(D90="","",IF(I89&lt;=0,0,IF(E90=0,I89+H90,I89-H90))))</f>
        <v/>
      </c>
      <c r="K90" s="31"/>
      <c r="L90" s="31"/>
      <c r="M90" s="31"/>
      <c r="N90" s="31"/>
      <c r="O90" s="31"/>
      <c r="P90" s="31"/>
    </row>
    <row r="91" spans="1:16" x14ac:dyDescent="0.3">
      <c r="A91" s="15"/>
      <c r="B91" s="15"/>
      <c r="D91" s="3" t="str">
        <f>IF(D90="","",IF(I90=0,"",IF(I90&gt;0,D90+1,IF(D90&lt;term*freq,D90+1,""))))</f>
        <v/>
      </c>
      <c r="E91" s="53">
        <v>1</v>
      </c>
      <c r="F91" s="7">
        <f>IF(D91="",0,IF(I90&lt;emi,I90,IF(D91="",NA(),IF(E91=0,0,emi))))</f>
        <v>0</v>
      </c>
      <c r="G91" s="7" t="str">
        <f>IF(D91="","",IF(I90&lt;0,0,I90)*rate/freq)</f>
        <v/>
      </c>
      <c r="H91" s="6" t="str">
        <f t="shared" si="1"/>
        <v/>
      </c>
      <c r="I91" s="6" t="str">
        <f>IF(AND(F91&lt;&gt;0,F91&lt;emi),0,IF(D91="","",IF(I90&lt;=0,0,IF(E91=0,I90+H91,I90-H91))))</f>
        <v/>
      </c>
      <c r="K91" s="31"/>
      <c r="L91" s="31"/>
      <c r="M91" s="31"/>
      <c r="N91" s="31"/>
      <c r="O91" s="31"/>
      <c r="P91" s="31"/>
    </row>
    <row r="92" spans="1:16" x14ac:dyDescent="0.3">
      <c r="A92" s="15"/>
      <c r="B92" s="15"/>
      <c r="D92" s="3" t="str">
        <f>IF(D91="","",IF(I91=0,"",IF(I91&gt;0,D91+1,IF(D91&lt;term*freq,D91+1,""))))</f>
        <v/>
      </c>
      <c r="E92" s="53">
        <v>1</v>
      </c>
      <c r="F92" s="7">
        <f>IF(D92="",0,IF(I91&lt;emi,I91,IF(D92="",NA(),IF(E92=0,0,emi))))</f>
        <v>0</v>
      </c>
      <c r="G92" s="7" t="str">
        <f>IF(D92="","",IF(I91&lt;0,0,I91)*rate/freq)</f>
        <v/>
      </c>
      <c r="H92" s="6" t="str">
        <f t="shared" si="1"/>
        <v/>
      </c>
      <c r="I92" s="6" t="str">
        <f>IF(AND(F92&lt;&gt;0,F92&lt;emi),0,IF(D92="","",IF(I91&lt;=0,0,IF(E92=0,I91+H92,I91-H92))))</f>
        <v/>
      </c>
      <c r="K92" s="31"/>
      <c r="L92" s="31"/>
      <c r="M92" s="31"/>
      <c r="N92" s="31"/>
      <c r="O92" s="31"/>
      <c r="P92" s="31"/>
    </row>
    <row r="93" spans="1:16" x14ac:dyDescent="0.3">
      <c r="A93" s="15"/>
      <c r="B93" s="15"/>
      <c r="D93" s="3" t="str">
        <f>IF(D92="","",IF(I92=0,"",IF(I92&gt;0,D92+1,IF(D92&lt;term*freq,D92+1,""))))</f>
        <v/>
      </c>
      <c r="E93" s="53">
        <v>1</v>
      </c>
      <c r="F93" s="7">
        <f>IF(D93="",0,IF(I92&lt;emi,I92,IF(D93="",NA(),IF(E93=0,0,emi))))</f>
        <v>0</v>
      </c>
      <c r="G93" s="7" t="str">
        <f>IF(D93="","",IF(I92&lt;0,0,I92)*rate/freq)</f>
        <v/>
      </c>
      <c r="H93" s="6" t="str">
        <f t="shared" si="1"/>
        <v/>
      </c>
      <c r="I93" s="6" t="str">
        <f>IF(AND(F93&lt;&gt;0,F93&lt;emi),0,IF(D93="","",IF(I92&lt;=0,0,IF(E93=0,I92+H93,I92-H93))))</f>
        <v/>
      </c>
      <c r="K93" s="31"/>
      <c r="L93" s="31"/>
      <c r="M93" s="31"/>
      <c r="N93" s="31"/>
      <c r="O93" s="31"/>
      <c r="P93" s="31"/>
    </row>
    <row r="94" spans="1:16" x14ac:dyDescent="0.3">
      <c r="A94" s="15"/>
      <c r="B94" s="15"/>
      <c r="D94" s="3" t="str">
        <f>IF(D93="","",IF(I93=0,"",IF(I93&gt;0,D93+1,IF(D93&lt;term*freq,D93+1,""))))</f>
        <v/>
      </c>
      <c r="E94" s="53">
        <v>1</v>
      </c>
      <c r="F94" s="7">
        <f>IF(D94="",0,IF(I93&lt;emi,I93,IF(D94="",NA(),IF(E94=0,0,emi))))</f>
        <v>0</v>
      </c>
      <c r="G94" s="7" t="str">
        <f>IF(D94="","",IF(I93&lt;0,0,I93)*rate/freq)</f>
        <v/>
      </c>
      <c r="H94" s="6" t="str">
        <f t="shared" si="1"/>
        <v/>
      </c>
      <c r="I94" s="6" t="str">
        <f>IF(AND(F94&lt;&gt;0,F94&lt;emi),0,IF(D94="","",IF(I93&lt;=0,0,IF(E94=0,I93+H94,I93-H94))))</f>
        <v/>
      </c>
      <c r="K94" s="31"/>
      <c r="L94" s="31"/>
      <c r="M94" s="31"/>
      <c r="N94" s="31"/>
      <c r="O94" s="31"/>
      <c r="P94" s="31"/>
    </row>
    <row r="95" spans="1:16" x14ac:dyDescent="0.3">
      <c r="A95" s="15"/>
      <c r="B95" s="15"/>
      <c r="D95" s="3" t="str">
        <f>IF(D94="","",IF(I94=0,"",IF(I94&gt;0,D94+1,IF(D94&lt;term*freq,D94+1,""))))</f>
        <v/>
      </c>
      <c r="E95" s="53">
        <v>1</v>
      </c>
      <c r="F95" s="7">
        <f>IF(D95="",0,IF(I94&lt;emi,I94,IF(D95="",NA(),IF(E95=0,0,emi))))</f>
        <v>0</v>
      </c>
      <c r="G95" s="7" t="str">
        <f>IF(D95="","",IF(I94&lt;0,0,I94)*rate/freq)</f>
        <v/>
      </c>
      <c r="H95" s="6" t="str">
        <f t="shared" si="1"/>
        <v/>
      </c>
      <c r="I95" s="6" t="str">
        <f>IF(AND(F95&lt;&gt;0,F95&lt;emi),0,IF(D95="","",IF(I94&lt;=0,0,IF(E95=0,I94+H95,I94-H95))))</f>
        <v/>
      </c>
      <c r="K95" s="31"/>
      <c r="L95" s="31"/>
      <c r="M95" s="31"/>
      <c r="N95" s="31"/>
      <c r="O95" s="31"/>
      <c r="P95" s="31"/>
    </row>
    <row r="96" spans="1:16" x14ac:dyDescent="0.3">
      <c r="A96" s="15"/>
      <c r="B96" s="15"/>
      <c r="D96" s="3" t="str">
        <f>IF(D95="","",IF(I95=0,"",IF(I95&gt;0,D95+1,IF(D95&lt;term*freq,D95+1,""))))</f>
        <v/>
      </c>
      <c r="E96" s="53">
        <v>1</v>
      </c>
      <c r="F96" s="7">
        <f>IF(D96="",0,IF(I95&lt;emi,I95,IF(D96="",NA(),IF(E96=0,0,emi))))</f>
        <v>0</v>
      </c>
      <c r="G96" s="7" t="str">
        <f>IF(D96="","",IF(I95&lt;0,0,I95)*rate/freq)</f>
        <v/>
      </c>
      <c r="H96" s="6" t="str">
        <f t="shared" si="1"/>
        <v/>
      </c>
      <c r="I96" s="6" t="str">
        <f>IF(AND(F96&lt;&gt;0,F96&lt;emi),0,IF(D96="","",IF(I95&lt;=0,0,IF(E96=0,I95+H96,I95-H96))))</f>
        <v/>
      </c>
      <c r="K96" s="31"/>
      <c r="L96" s="31"/>
      <c r="M96" s="31"/>
      <c r="N96" s="31"/>
      <c r="O96" s="31"/>
      <c r="P96" s="31"/>
    </row>
    <row r="97" spans="1:16" x14ac:dyDescent="0.3">
      <c r="A97" s="15"/>
      <c r="B97" s="15"/>
      <c r="D97" s="3" t="str">
        <f>IF(D96="","",IF(I96=0,"",IF(I96&gt;0,D96+1,IF(D96&lt;term*freq,D96+1,""))))</f>
        <v/>
      </c>
      <c r="E97" s="53">
        <v>1</v>
      </c>
      <c r="F97" s="7">
        <f>IF(D97="",0,IF(I96&lt;emi,I96,IF(D97="",NA(),IF(E97=0,0,emi))))</f>
        <v>0</v>
      </c>
      <c r="G97" s="7" t="str">
        <f>IF(D97="","",IF(I96&lt;0,0,I96)*rate/freq)</f>
        <v/>
      </c>
      <c r="H97" s="6" t="str">
        <f t="shared" si="1"/>
        <v/>
      </c>
      <c r="I97" s="6" t="str">
        <f>IF(AND(F97&lt;&gt;0,F97&lt;emi),0,IF(D97="","",IF(I96&lt;=0,0,IF(E97=0,I96+H97,I96-H97))))</f>
        <v/>
      </c>
      <c r="K97" s="31"/>
      <c r="L97" s="31"/>
      <c r="M97" s="31"/>
      <c r="N97" s="31"/>
      <c r="O97" s="31"/>
      <c r="P97" s="31"/>
    </row>
    <row r="98" spans="1:16" x14ac:dyDescent="0.3">
      <c r="A98" s="15"/>
      <c r="B98" s="15"/>
      <c r="D98" s="3" t="str">
        <f>IF(D97="","",IF(I97=0,"",IF(I97&gt;0,D97+1,IF(D97&lt;term*freq,D97+1,""))))</f>
        <v/>
      </c>
      <c r="E98" s="53">
        <v>1</v>
      </c>
      <c r="F98" s="7">
        <f>IF(D98="",0,IF(I97&lt;emi,I97,IF(D98="",NA(),IF(E98=0,0,emi))))</f>
        <v>0</v>
      </c>
      <c r="G98" s="7" t="str">
        <f>IF(D98="","",IF(I97&lt;0,0,I97)*rate/freq)</f>
        <v/>
      </c>
      <c r="H98" s="6" t="str">
        <f t="shared" si="1"/>
        <v/>
      </c>
      <c r="I98" s="6" t="str">
        <f>IF(AND(F98&lt;&gt;0,F98&lt;emi),0,IF(D98="","",IF(I97&lt;=0,0,IF(E98=0,I97+H98,I97-H98))))</f>
        <v/>
      </c>
      <c r="K98" s="31"/>
      <c r="L98" s="31"/>
      <c r="M98" s="31"/>
      <c r="N98" s="31"/>
      <c r="O98" s="31"/>
      <c r="P98" s="31"/>
    </row>
    <row r="99" spans="1:16" x14ac:dyDescent="0.3">
      <c r="A99" s="15"/>
      <c r="B99" s="15"/>
      <c r="D99" s="3" t="str">
        <f>IF(D98="","",IF(I98=0,"",IF(I98&gt;0,D98+1,IF(D98&lt;term*freq,D98+1,""))))</f>
        <v/>
      </c>
      <c r="E99" s="53">
        <v>1</v>
      </c>
      <c r="F99" s="7">
        <f>IF(D99="",0,IF(I98&lt;emi,I98,IF(D99="",NA(),IF(E99=0,0,emi))))</f>
        <v>0</v>
      </c>
      <c r="G99" s="7" t="str">
        <f>IF(D99="","",IF(I98&lt;0,0,I98)*rate/freq)</f>
        <v/>
      </c>
      <c r="H99" s="6" t="str">
        <f t="shared" si="1"/>
        <v/>
      </c>
      <c r="I99" s="6" t="str">
        <f>IF(AND(F99&lt;&gt;0,F99&lt;emi),0,IF(D99="","",IF(I98&lt;=0,0,IF(E99=0,I98+H99,I98-H99))))</f>
        <v/>
      </c>
      <c r="K99" s="31"/>
      <c r="L99" s="31"/>
      <c r="M99" s="31"/>
      <c r="N99" s="31"/>
      <c r="O99" s="31"/>
      <c r="P99" s="31"/>
    </row>
    <row r="100" spans="1:16" x14ac:dyDescent="0.3">
      <c r="A100" s="15"/>
      <c r="B100" s="15"/>
      <c r="D100" s="3" t="str">
        <f>IF(D99="","",IF(I99=0,"",IF(I99&gt;0,D99+1,IF(D99&lt;term*freq,D99+1,""))))</f>
        <v/>
      </c>
      <c r="E100" s="53">
        <v>1</v>
      </c>
      <c r="F100" s="7">
        <f>IF(D100="",0,IF(I99&lt;emi,I99,IF(D100="",NA(),IF(E100=0,0,emi))))</f>
        <v>0</v>
      </c>
      <c r="G100" s="7" t="str">
        <f>IF(D100="","",IF(I99&lt;0,0,I99)*rate/freq)</f>
        <v/>
      </c>
      <c r="H100" s="6" t="str">
        <f t="shared" si="1"/>
        <v/>
      </c>
      <c r="I100" s="6" t="str">
        <f>IF(AND(F100&lt;&gt;0,F100&lt;emi),0,IF(D100="","",IF(I99&lt;=0,0,IF(E100=0,I99+H100,I99-H100))))</f>
        <v/>
      </c>
      <c r="K100" s="31"/>
      <c r="L100" s="31"/>
      <c r="M100" s="31"/>
      <c r="N100" s="31"/>
      <c r="O100" s="31"/>
      <c r="P100" s="31"/>
    </row>
    <row r="101" spans="1:16" x14ac:dyDescent="0.3">
      <c r="A101" s="15"/>
      <c r="B101" s="15"/>
      <c r="D101" s="3" t="str">
        <f>IF(D100="","",IF(I100=0,"",IF(I100&gt;0,D100+1,IF(D100&lt;term*freq,D100+1,""))))</f>
        <v/>
      </c>
      <c r="E101" s="53">
        <v>1</v>
      </c>
      <c r="F101" s="7">
        <f>IF(D101="",0,IF(I100&lt;emi,I100,IF(D101="",NA(),IF(E101=0,0,emi))))</f>
        <v>0</v>
      </c>
      <c r="G101" s="7" t="str">
        <f>IF(D101="","",IF(I100&lt;0,0,I100)*rate/freq)</f>
        <v/>
      </c>
      <c r="H101" s="6" t="str">
        <f t="shared" si="1"/>
        <v/>
      </c>
      <c r="I101" s="6" t="str">
        <f>IF(AND(F101&lt;&gt;0,F101&lt;emi),0,IF(D101="","",IF(I100&lt;=0,0,IF(E101=0,I100+H101,I100-H101))))</f>
        <v/>
      </c>
      <c r="K101" s="31"/>
      <c r="L101" s="31"/>
      <c r="M101" s="31"/>
      <c r="N101" s="31"/>
      <c r="O101" s="31"/>
      <c r="P101" s="31"/>
    </row>
    <row r="102" spans="1:16" x14ac:dyDescent="0.3">
      <c r="A102" s="15"/>
      <c r="B102" s="15"/>
      <c r="D102" s="3" t="str">
        <f>IF(D101="","",IF(I101=0,"",IF(I101&gt;0,D101+1,IF(D101&lt;term*freq,D101+1,""))))</f>
        <v/>
      </c>
      <c r="E102" s="53">
        <v>1</v>
      </c>
      <c r="F102" s="7">
        <f>IF(D102="",0,IF(I101&lt;emi,I101,IF(D102="",NA(),IF(E102=0,0,emi))))</f>
        <v>0</v>
      </c>
      <c r="G102" s="7" t="str">
        <f>IF(D102="","",IF(I101&lt;0,0,I101)*rate/freq)</f>
        <v/>
      </c>
      <c r="H102" s="6" t="str">
        <f t="shared" si="1"/>
        <v/>
      </c>
      <c r="I102" s="6" t="str">
        <f>IF(AND(F102&lt;&gt;0,F102&lt;emi),0,IF(D102="","",IF(I101&lt;=0,0,IF(E102=0,I101+H102,I101-H102))))</f>
        <v/>
      </c>
      <c r="K102" s="31"/>
      <c r="L102" s="31"/>
      <c r="M102" s="31"/>
      <c r="N102" s="31"/>
      <c r="O102" s="31"/>
      <c r="P102" s="31"/>
    </row>
    <row r="103" spans="1:16" x14ac:dyDescent="0.3">
      <c r="A103" s="15"/>
      <c r="B103" s="15"/>
      <c r="D103" s="3" t="str">
        <f>IF(D102="","",IF(I102=0,"",IF(I102&gt;0,D102+1,IF(D102&lt;term*freq,D102+1,""))))</f>
        <v/>
      </c>
      <c r="E103" s="53">
        <v>1</v>
      </c>
      <c r="F103" s="7">
        <f>IF(D103="",0,IF(I102&lt;emi,I102,IF(D103="",NA(),IF(E103=0,0,emi))))</f>
        <v>0</v>
      </c>
      <c r="G103" s="7" t="str">
        <f>IF(D103="","",IF(I102&lt;0,0,I102)*rate/freq)</f>
        <v/>
      </c>
      <c r="H103" s="6" t="str">
        <f t="shared" si="1"/>
        <v/>
      </c>
      <c r="I103" s="6" t="str">
        <f>IF(AND(F103&lt;&gt;0,F103&lt;emi),0,IF(D103="","",IF(I102&lt;=0,0,IF(E103=0,I102+H103,I102-H103))))</f>
        <v/>
      </c>
      <c r="K103" s="31"/>
      <c r="L103" s="31"/>
      <c r="M103" s="31"/>
      <c r="N103" s="31"/>
      <c r="O103" s="31"/>
      <c r="P103" s="31"/>
    </row>
    <row r="104" spans="1:16" x14ac:dyDescent="0.3">
      <c r="A104" s="15"/>
      <c r="B104" s="15"/>
      <c r="D104" s="3" t="str">
        <f>IF(D103="","",IF(I103=0,"",IF(I103&gt;0,D103+1,IF(D103&lt;term*freq,D103+1,""))))</f>
        <v/>
      </c>
      <c r="E104" s="53">
        <v>1</v>
      </c>
      <c r="F104" s="7">
        <f>IF(D104="",0,IF(I103&lt;emi,I103,IF(D104="",NA(),IF(E104=0,0,emi))))</f>
        <v>0</v>
      </c>
      <c r="G104" s="7" t="str">
        <f>IF(D104="","",IF(I103&lt;0,0,I103)*rate/freq)</f>
        <v/>
      </c>
      <c r="H104" s="6" t="str">
        <f t="shared" si="1"/>
        <v/>
      </c>
      <c r="I104" s="6" t="str">
        <f>IF(AND(F104&lt;&gt;0,F104&lt;emi),0,IF(D104="","",IF(I103&lt;=0,0,IF(E104=0,I103+H104,I103-H104))))</f>
        <v/>
      </c>
      <c r="K104" s="31"/>
      <c r="L104" s="31"/>
      <c r="M104" s="31"/>
      <c r="N104" s="31"/>
      <c r="O104" s="31"/>
      <c r="P104" s="31"/>
    </row>
    <row r="105" spans="1:16" x14ac:dyDescent="0.3">
      <c r="A105" s="15"/>
      <c r="B105" s="15"/>
      <c r="D105" s="3" t="str">
        <f>IF(D104="","",IF(I104=0,"",IF(I104&gt;0,D104+1,IF(D104&lt;term*freq,D104+1,""))))</f>
        <v/>
      </c>
      <c r="E105" s="53">
        <v>1</v>
      </c>
      <c r="F105" s="7">
        <f>IF(D105="",0,IF(I104&lt;emi,I104,IF(D105="",NA(),IF(E105=0,0,emi))))</f>
        <v>0</v>
      </c>
      <c r="G105" s="7" t="str">
        <f>IF(D105="","",IF(I104&lt;0,0,I104)*rate/freq)</f>
        <v/>
      </c>
      <c r="H105" s="6" t="str">
        <f t="shared" si="1"/>
        <v/>
      </c>
      <c r="I105" s="6" t="str">
        <f>IF(AND(F105&lt;&gt;0,F105&lt;emi),0,IF(D105="","",IF(I104&lt;=0,0,IF(E105=0,I104+H105,I104-H105))))</f>
        <v/>
      </c>
      <c r="K105" s="31"/>
      <c r="L105" s="31"/>
      <c r="M105" s="31"/>
      <c r="N105" s="31"/>
      <c r="O105" s="31"/>
      <c r="P105" s="31"/>
    </row>
    <row r="106" spans="1:16" x14ac:dyDescent="0.3">
      <c r="A106" s="15"/>
      <c r="B106" s="15"/>
      <c r="D106" s="3" t="str">
        <f>IF(D105="","",IF(I105=0,"",IF(I105&gt;0,D105+1,IF(D105&lt;term*freq,D105+1,""))))</f>
        <v/>
      </c>
      <c r="E106" s="53">
        <v>1</v>
      </c>
      <c r="F106" s="7">
        <f>IF(D106="",0,IF(I105&lt;emi,I105,IF(D106="",NA(),IF(E106=0,0,emi))))</f>
        <v>0</v>
      </c>
      <c r="G106" s="7" t="str">
        <f>IF(D106="","",IF(I105&lt;0,0,I105)*rate/freq)</f>
        <v/>
      </c>
      <c r="H106" s="6" t="str">
        <f t="shared" si="1"/>
        <v/>
      </c>
      <c r="I106" s="6" t="str">
        <f>IF(AND(F106&lt;&gt;0,F106&lt;emi),0,IF(D106="","",IF(I105&lt;=0,0,IF(E106=0,I105+H106,I105-H106))))</f>
        <v/>
      </c>
      <c r="K106" s="31"/>
      <c r="L106" s="31"/>
      <c r="M106" s="31"/>
      <c r="N106" s="31"/>
      <c r="O106" s="31"/>
      <c r="P106" s="31"/>
    </row>
    <row r="107" spans="1:16" x14ac:dyDescent="0.3">
      <c r="A107" s="15"/>
      <c r="B107" s="15"/>
      <c r="D107" s="3" t="str">
        <f>IF(D106="","",IF(I106=0,"",IF(I106&gt;0,D106+1,IF(D106&lt;term*freq,D106+1,""))))</f>
        <v/>
      </c>
      <c r="E107" s="53">
        <v>1</v>
      </c>
      <c r="F107" s="7">
        <f>IF(D107="",0,IF(I106&lt;emi,I106,IF(D107="",NA(),IF(E107=0,0,emi))))</f>
        <v>0</v>
      </c>
      <c r="G107" s="7" t="str">
        <f>IF(D107="","",IF(I106&lt;0,0,I106)*rate/freq)</f>
        <v/>
      </c>
      <c r="H107" s="6" t="str">
        <f t="shared" si="1"/>
        <v/>
      </c>
      <c r="I107" s="6" t="str">
        <f>IF(AND(F107&lt;&gt;0,F107&lt;emi),0,IF(D107="","",IF(I106&lt;=0,0,IF(E107=0,I106+H107,I106-H107))))</f>
        <v/>
      </c>
      <c r="K107" s="31"/>
      <c r="L107" s="31"/>
      <c r="M107" s="31"/>
      <c r="N107" s="31"/>
      <c r="O107" s="31"/>
      <c r="P107" s="31"/>
    </row>
    <row r="108" spans="1:16" x14ac:dyDescent="0.3">
      <c r="A108" s="15"/>
      <c r="B108" s="15"/>
      <c r="D108" s="3" t="str">
        <f>IF(D107="","",IF(I107=0,"",IF(I107&gt;0,D107+1,IF(D107&lt;term*freq,D107+1,""))))</f>
        <v/>
      </c>
      <c r="E108" s="53">
        <v>1</v>
      </c>
      <c r="F108" s="7">
        <f>IF(D108="",0,IF(I107&lt;emi,I107,IF(D108="",NA(),IF(E108=0,0,emi))))</f>
        <v>0</v>
      </c>
      <c r="G108" s="7" t="str">
        <f>IF(D108="","",IF(I107&lt;0,0,I107)*rate/freq)</f>
        <v/>
      </c>
      <c r="H108" s="6" t="str">
        <f t="shared" si="1"/>
        <v/>
      </c>
      <c r="I108" s="6" t="str">
        <f>IF(AND(F108&lt;&gt;0,F108&lt;emi),0,IF(D108="","",IF(I107&lt;=0,0,IF(E108=0,I107+H108,I107-H108))))</f>
        <v/>
      </c>
      <c r="K108" s="31"/>
      <c r="L108" s="31"/>
      <c r="M108" s="31"/>
      <c r="N108" s="31"/>
      <c r="O108" s="31"/>
      <c r="P108" s="31"/>
    </row>
    <row r="109" spans="1:16" x14ac:dyDescent="0.3">
      <c r="A109" s="15"/>
      <c r="B109" s="15"/>
      <c r="D109" s="3" t="str">
        <f>IF(D108="","",IF(I108=0,"",IF(I108&gt;0,D108+1,IF(D108&lt;term*freq,D108+1,""))))</f>
        <v/>
      </c>
      <c r="E109" s="53">
        <v>1</v>
      </c>
      <c r="F109" s="7">
        <f>IF(D109="",0,IF(I108&lt;emi,I108,IF(D109="",NA(),IF(E109=0,0,emi))))</f>
        <v>0</v>
      </c>
      <c r="G109" s="7" t="str">
        <f>IF(D109="","",IF(I108&lt;0,0,I108)*rate/freq)</f>
        <v/>
      </c>
      <c r="H109" s="6" t="str">
        <f t="shared" si="1"/>
        <v/>
      </c>
      <c r="I109" s="6" t="str">
        <f>IF(AND(F109&lt;&gt;0,F109&lt;emi),0,IF(D109="","",IF(I108&lt;=0,0,IF(E109=0,I108+H109,I108-H109))))</f>
        <v/>
      </c>
      <c r="K109" s="31"/>
      <c r="L109" s="31"/>
      <c r="M109" s="31"/>
      <c r="N109" s="31"/>
      <c r="O109" s="31"/>
      <c r="P109" s="31"/>
    </row>
    <row r="110" spans="1:16" x14ac:dyDescent="0.3">
      <c r="A110" s="15"/>
      <c r="B110" s="15"/>
      <c r="D110" s="3" t="str">
        <f>IF(D109="","",IF(I109=0,"",IF(I109&gt;0,D109+1,IF(D109&lt;term*freq,D109+1,""))))</f>
        <v/>
      </c>
      <c r="E110" s="53">
        <v>1</v>
      </c>
      <c r="F110" s="7">
        <f>IF(D110="",0,IF(I109&lt;emi,I109,IF(D110="",NA(),IF(E110=0,0,emi))))</f>
        <v>0</v>
      </c>
      <c r="G110" s="7" t="str">
        <f>IF(D110="","",IF(I109&lt;0,0,I109)*rate/freq)</f>
        <v/>
      </c>
      <c r="H110" s="6" t="str">
        <f t="shared" si="1"/>
        <v/>
      </c>
      <c r="I110" s="6" t="str">
        <f>IF(AND(F110&lt;&gt;0,F110&lt;emi),0,IF(D110="","",IF(I109&lt;=0,0,IF(E110=0,I109+H110,I109-H110))))</f>
        <v/>
      </c>
      <c r="K110" s="31"/>
      <c r="L110" s="31"/>
      <c r="M110" s="31"/>
      <c r="N110" s="31"/>
      <c r="O110" s="31"/>
      <c r="P110" s="31"/>
    </row>
    <row r="111" spans="1:16" x14ac:dyDescent="0.3">
      <c r="A111" s="15"/>
      <c r="B111" s="15"/>
      <c r="D111" s="3" t="str">
        <f>IF(D110="","",IF(I110=0,"",IF(I110&gt;0,D110+1,IF(D110&lt;term*freq,D110+1,""))))</f>
        <v/>
      </c>
      <c r="E111" s="53">
        <v>1</v>
      </c>
      <c r="F111" s="7">
        <f>IF(D111="",0,IF(I110&lt;emi,I110,IF(D111="",NA(),IF(E111=0,0,emi))))</f>
        <v>0</v>
      </c>
      <c r="G111" s="7" t="str">
        <f>IF(D111="","",IF(I110&lt;0,0,I110)*rate/freq)</f>
        <v/>
      </c>
      <c r="H111" s="6" t="str">
        <f t="shared" si="1"/>
        <v/>
      </c>
      <c r="I111" s="6" t="str">
        <f>IF(AND(F111&lt;&gt;0,F111&lt;emi),0,IF(D111="","",IF(I110&lt;=0,0,IF(E111=0,I110+H111,I110-H111))))</f>
        <v/>
      </c>
      <c r="K111" s="31"/>
      <c r="L111" s="31"/>
      <c r="M111" s="31"/>
      <c r="N111" s="31"/>
      <c r="O111" s="31"/>
      <c r="P111" s="31"/>
    </row>
    <row r="112" spans="1:16" x14ac:dyDescent="0.3">
      <c r="A112" s="15"/>
      <c r="B112" s="15"/>
      <c r="D112" s="3" t="str">
        <f>IF(D111="","",IF(I111=0,"",IF(I111&gt;0,D111+1,IF(D111&lt;term*freq,D111+1,""))))</f>
        <v/>
      </c>
      <c r="E112" s="53">
        <v>1</v>
      </c>
      <c r="F112" s="7">
        <f>IF(D112="",0,IF(I111&lt;emi,I111,IF(D112="",NA(),IF(E112=0,0,emi))))</f>
        <v>0</v>
      </c>
      <c r="G112" s="7" t="str">
        <f>IF(D112="","",IF(I111&lt;0,0,I111)*rate/freq)</f>
        <v/>
      </c>
      <c r="H112" s="6" t="str">
        <f t="shared" si="1"/>
        <v/>
      </c>
      <c r="I112" s="6" t="str">
        <f>IF(AND(F112&lt;&gt;0,F112&lt;emi),0,IF(D112="","",IF(I111&lt;=0,0,IF(E112=0,I111+H112,I111-H112))))</f>
        <v/>
      </c>
      <c r="K112" s="31"/>
      <c r="L112" s="31"/>
      <c r="M112" s="31"/>
      <c r="N112" s="31"/>
      <c r="O112" s="31"/>
      <c r="P112" s="31"/>
    </row>
    <row r="113" spans="1:16" x14ac:dyDescent="0.3">
      <c r="A113" s="15"/>
      <c r="B113" s="15"/>
      <c r="D113" s="3" t="str">
        <f>IF(D112="","",IF(I112=0,"",IF(I112&gt;0,D112+1,IF(D112&lt;term*freq,D112+1,""))))</f>
        <v/>
      </c>
      <c r="E113" s="53">
        <v>1</v>
      </c>
      <c r="F113" s="7">
        <f>IF(D113="",0,IF(I112&lt;emi,I112,IF(D113="",NA(),IF(E113=0,0,emi))))</f>
        <v>0</v>
      </c>
      <c r="G113" s="7" t="str">
        <f>IF(D113="","",IF(I112&lt;0,0,I112)*rate/freq)</f>
        <v/>
      </c>
      <c r="H113" s="6" t="str">
        <f t="shared" si="1"/>
        <v/>
      </c>
      <c r="I113" s="6" t="str">
        <f>IF(AND(F113&lt;&gt;0,F113&lt;emi),0,IF(D113="","",IF(I112&lt;=0,0,IF(E113=0,I112+H113,I112-H113))))</f>
        <v/>
      </c>
      <c r="K113" s="31"/>
      <c r="L113" s="31"/>
      <c r="M113" s="31"/>
      <c r="N113" s="31"/>
      <c r="O113" s="31"/>
      <c r="P113" s="31"/>
    </row>
    <row r="114" spans="1:16" x14ac:dyDescent="0.3">
      <c r="A114" s="15"/>
      <c r="B114" s="15"/>
      <c r="D114" s="3" t="str">
        <f>IF(D113="","",IF(I113=0,"",IF(I113&gt;0,D113+1,IF(D113&lt;term*freq,D113+1,""))))</f>
        <v/>
      </c>
      <c r="E114" s="53">
        <v>1</v>
      </c>
      <c r="F114" s="7">
        <f>IF(D114="",0,IF(I113&lt;emi,I113,IF(D114="",NA(),IF(E114=0,0,emi))))</f>
        <v>0</v>
      </c>
      <c r="G114" s="7" t="str">
        <f>IF(D114="","",IF(I113&lt;0,0,I113)*rate/freq)</f>
        <v/>
      </c>
      <c r="H114" s="6" t="str">
        <f t="shared" si="1"/>
        <v/>
      </c>
      <c r="I114" s="6" t="str">
        <f>IF(AND(F114&lt;&gt;0,F114&lt;emi),0,IF(D114="","",IF(I113&lt;=0,0,IF(E114=0,I113+H114,I113-H114))))</f>
        <v/>
      </c>
      <c r="K114" s="31"/>
      <c r="L114" s="31"/>
      <c r="M114" s="31"/>
      <c r="N114" s="31"/>
      <c r="O114" s="31"/>
      <c r="P114" s="31"/>
    </row>
    <row r="115" spans="1:16" x14ac:dyDescent="0.3">
      <c r="A115" s="15"/>
      <c r="B115" s="15"/>
      <c r="D115" s="3" t="str">
        <f>IF(D114="","",IF(I114=0,"",IF(I114&gt;0,D114+1,IF(D114&lt;term*freq,D114+1,""))))</f>
        <v/>
      </c>
      <c r="E115" s="53">
        <v>1</v>
      </c>
      <c r="F115" s="7">
        <f>IF(D115="",0,IF(I114&lt;emi,I114,IF(D115="",NA(),IF(E115=0,0,emi))))</f>
        <v>0</v>
      </c>
      <c r="G115" s="7" t="str">
        <f>IF(D115="","",IF(I114&lt;0,0,I114)*rate/freq)</f>
        <v/>
      </c>
      <c r="H115" s="6" t="str">
        <f t="shared" si="1"/>
        <v/>
      </c>
      <c r="I115" s="6" t="str">
        <f>IF(AND(F115&lt;&gt;0,F115&lt;emi),0,IF(D115="","",IF(I114&lt;=0,0,IF(E115=0,I114+H115,I114-H115))))</f>
        <v/>
      </c>
      <c r="K115" s="31"/>
      <c r="L115" s="31"/>
      <c r="M115" s="31"/>
      <c r="N115" s="31"/>
      <c r="O115" s="31"/>
      <c r="P115" s="31"/>
    </row>
    <row r="116" spans="1:16" x14ac:dyDescent="0.3">
      <c r="A116" s="15"/>
      <c r="B116" s="15"/>
      <c r="D116" s="3" t="str">
        <f>IF(D115="","",IF(I115=0,"",IF(I115&gt;0,D115+1,IF(D115&lt;term*freq,D115+1,""))))</f>
        <v/>
      </c>
      <c r="E116" s="53">
        <v>1</v>
      </c>
      <c r="F116" s="7">
        <f>IF(D116="",0,IF(I115&lt;emi,I115,IF(D116="",NA(),IF(E116=0,0,emi))))</f>
        <v>0</v>
      </c>
      <c r="G116" s="7" t="str">
        <f>IF(D116="","",IF(I115&lt;0,0,I115)*rate/freq)</f>
        <v/>
      </c>
      <c r="H116" s="6" t="str">
        <f t="shared" si="1"/>
        <v/>
      </c>
      <c r="I116" s="6" t="str">
        <f>IF(AND(F116&lt;&gt;0,F116&lt;emi),0,IF(D116="","",IF(I115&lt;=0,0,IF(E116=0,I115+H116,I115-H116))))</f>
        <v/>
      </c>
      <c r="K116" s="31"/>
      <c r="L116" s="31"/>
      <c r="M116" s="31"/>
      <c r="N116" s="31"/>
      <c r="O116" s="31"/>
      <c r="P116" s="31"/>
    </row>
    <row r="117" spans="1:16" x14ac:dyDescent="0.3">
      <c r="A117" s="15"/>
      <c r="B117" s="15"/>
      <c r="D117" s="3" t="str">
        <f>IF(D116="","",IF(I116=0,"",IF(I116&gt;0,D116+1,IF(D116&lt;term*freq,D116+1,""))))</f>
        <v/>
      </c>
      <c r="E117" s="53">
        <v>1</v>
      </c>
      <c r="F117" s="7">
        <f>IF(D117="",0,IF(I116&lt;emi,I116,IF(D117="",NA(),IF(E117=0,0,emi))))</f>
        <v>0</v>
      </c>
      <c r="G117" s="7" t="str">
        <f>IF(D117="","",IF(I116&lt;0,0,I116)*rate/freq)</f>
        <v/>
      </c>
      <c r="H117" s="6" t="str">
        <f t="shared" si="1"/>
        <v/>
      </c>
      <c r="I117" s="6" t="str">
        <f>IF(AND(F117&lt;&gt;0,F117&lt;emi),0,IF(D117="","",IF(I116&lt;=0,0,IF(E117=0,I116+H117,I116-H117))))</f>
        <v/>
      </c>
      <c r="K117" s="31"/>
      <c r="L117" s="31"/>
      <c r="M117" s="31"/>
      <c r="N117" s="31"/>
      <c r="O117" s="31"/>
      <c r="P117" s="31"/>
    </row>
    <row r="118" spans="1:16" x14ac:dyDescent="0.3">
      <c r="A118" s="15"/>
      <c r="B118" s="15"/>
      <c r="D118" s="3" t="str">
        <f>IF(D117="","",IF(I117=0,"",IF(I117&gt;0,D117+1,IF(D117&lt;term*freq,D117+1,""))))</f>
        <v/>
      </c>
      <c r="E118" s="53">
        <v>1</v>
      </c>
      <c r="F118" s="7">
        <f>IF(D118="",0,IF(I117&lt;emi,I117,IF(D118="",NA(),IF(E118=0,0,emi))))</f>
        <v>0</v>
      </c>
      <c r="G118" s="7" t="str">
        <f>IF(D118="","",IF(I117&lt;0,0,I117)*rate/freq)</f>
        <v/>
      </c>
      <c r="H118" s="6" t="str">
        <f t="shared" si="1"/>
        <v/>
      </c>
      <c r="I118" s="6" t="str">
        <f>IF(AND(F118&lt;&gt;0,F118&lt;emi),0,IF(D118="","",IF(I117&lt;=0,0,IF(E118=0,I117+H118,I117-H118))))</f>
        <v/>
      </c>
      <c r="K118" s="31"/>
      <c r="L118" s="31"/>
      <c r="M118" s="31"/>
      <c r="N118" s="31"/>
      <c r="O118" s="31"/>
      <c r="P118" s="31"/>
    </row>
    <row r="119" spans="1:16" x14ac:dyDescent="0.3">
      <c r="A119" s="15"/>
      <c r="B119" s="15"/>
      <c r="D119" s="3" t="str">
        <f>IF(D118="","",IF(I118=0,"",IF(I118&gt;0,D118+1,IF(D118&lt;term*freq,D118+1,""))))</f>
        <v/>
      </c>
      <c r="E119" s="53">
        <v>1</v>
      </c>
      <c r="F119" s="7">
        <f>IF(D119="",0,IF(I118&lt;emi,I118,IF(D119="",NA(),IF(E119=0,0,emi))))</f>
        <v>0</v>
      </c>
      <c r="G119" s="7" t="str">
        <f>IF(D119="","",IF(I118&lt;0,0,I118)*rate/freq)</f>
        <v/>
      </c>
      <c r="H119" s="6" t="str">
        <f t="shared" si="1"/>
        <v/>
      </c>
      <c r="I119" s="6" t="str">
        <f>IF(AND(F119&lt;&gt;0,F119&lt;emi),0,IF(D119="","",IF(I118&lt;=0,0,IF(E119=0,I118+H119,I118-H119))))</f>
        <v/>
      </c>
      <c r="K119" s="31"/>
      <c r="L119" s="31"/>
      <c r="M119" s="31"/>
      <c r="N119" s="31"/>
      <c r="O119" s="31"/>
      <c r="P119" s="31"/>
    </row>
    <row r="120" spans="1:16" x14ac:dyDescent="0.3">
      <c r="A120" s="15"/>
      <c r="B120" s="15"/>
      <c r="D120" s="3" t="str">
        <f>IF(D119="","",IF(I119=0,"",IF(I119&gt;0,D119+1,IF(D119&lt;term*freq,D119+1,""))))</f>
        <v/>
      </c>
      <c r="E120" s="53">
        <v>1</v>
      </c>
      <c r="F120" s="7">
        <f>IF(D120="",0,IF(I119&lt;emi,I119,IF(D120="",NA(),IF(E120=0,0,emi))))</f>
        <v>0</v>
      </c>
      <c r="G120" s="7" t="str">
        <f>IF(D120="","",IF(I119&lt;0,0,I119)*rate/freq)</f>
        <v/>
      </c>
      <c r="H120" s="6" t="str">
        <f t="shared" si="1"/>
        <v/>
      </c>
      <c r="I120" s="6" t="str">
        <f>IF(AND(F120&lt;&gt;0,F120&lt;emi),0,IF(D120="","",IF(I119&lt;=0,0,IF(E120=0,I119+H120,I119-H120))))</f>
        <v/>
      </c>
      <c r="K120" s="31"/>
      <c r="L120" s="31"/>
      <c r="M120" s="31"/>
      <c r="N120" s="31"/>
      <c r="O120" s="31"/>
      <c r="P120" s="31"/>
    </row>
    <row r="121" spans="1:16" x14ac:dyDescent="0.3">
      <c r="A121" s="15"/>
      <c r="B121" s="15"/>
      <c r="D121" s="3" t="str">
        <f>IF(D120="","",IF(I120=0,"",IF(I120&gt;0,D120+1,IF(D120&lt;term*freq,D120+1,""))))</f>
        <v/>
      </c>
      <c r="E121" s="53">
        <v>1</v>
      </c>
      <c r="F121" s="7">
        <f>IF(D121="",0,IF(I120&lt;emi,I120,IF(D121="",NA(),IF(E121=0,0,emi))))</f>
        <v>0</v>
      </c>
      <c r="G121" s="7" t="str">
        <f>IF(D121="","",IF(I120&lt;0,0,I120)*rate/freq)</f>
        <v/>
      </c>
      <c r="H121" s="6" t="str">
        <f t="shared" si="1"/>
        <v/>
      </c>
      <c r="I121" s="6" t="str">
        <f>IF(AND(F121&lt;&gt;0,F121&lt;emi),0,IF(D121="","",IF(I120&lt;=0,0,IF(E121=0,I120+H121,I120-H121))))</f>
        <v/>
      </c>
      <c r="K121" s="31"/>
      <c r="L121" s="31"/>
      <c r="M121" s="31"/>
      <c r="N121" s="31"/>
      <c r="O121" s="31"/>
      <c r="P121" s="31"/>
    </row>
    <row r="122" spans="1:16" x14ac:dyDescent="0.3">
      <c r="A122" s="15"/>
      <c r="B122" s="15"/>
      <c r="D122" s="3" t="str">
        <f>IF(D121="","",IF(I121=0,"",IF(I121&gt;0,D121+1,IF(D121&lt;term*freq,D121+1,""))))</f>
        <v/>
      </c>
      <c r="E122" s="53">
        <v>1</v>
      </c>
      <c r="F122" s="7">
        <f>IF(D122="",0,IF(I121&lt;emi,I121,IF(D122="",NA(),IF(E122=0,0,emi))))</f>
        <v>0</v>
      </c>
      <c r="G122" s="7" t="str">
        <f>IF(D122="","",IF(I121&lt;0,0,I121)*rate/freq)</f>
        <v/>
      </c>
      <c r="H122" s="6" t="str">
        <f t="shared" si="1"/>
        <v/>
      </c>
      <c r="I122" s="6" t="str">
        <f>IF(AND(F122&lt;&gt;0,F122&lt;emi),0,IF(D122="","",IF(I121&lt;=0,0,IF(E122=0,I121+H122,I121-H122))))</f>
        <v/>
      </c>
      <c r="K122" s="31"/>
      <c r="L122" s="31"/>
      <c r="M122" s="31"/>
      <c r="N122" s="31"/>
      <c r="O122" s="31"/>
      <c r="P122" s="31"/>
    </row>
    <row r="123" spans="1:16" x14ac:dyDescent="0.3">
      <c r="A123" s="15"/>
      <c r="B123" s="15"/>
      <c r="D123" s="3" t="str">
        <f>IF(D122="","",IF(I122=0,"",IF(I122&gt;0,D122+1,IF(D122&lt;term*freq,D122+1,""))))</f>
        <v/>
      </c>
      <c r="E123" s="53">
        <v>1</v>
      </c>
      <c r="F123" s="7">
        <f>IF(D123="",0,IF(I122&lt;emi,I122,IF(D123="",NA(),IF(E123=0,0,emi))))</f>
        <v>0</v>
      </c>
      <c r="G123" s="7" t="str">
        <f>IF(D123="","",IF(I122&lt;0,0,I122)*rate/freq)</f>
        <v/>
      </c>
      <c r="H123" s="6" t="str">
        <f t="shared" si="1"/>
        <v/>
      </c>
      <c r="I123" s="6" t="str">
        <f>IF(AND(F123&lt;&gt;0,F123&lt;emi),0,IF(D123="","",IF(I122&lt;=0,0,IF(E123=0,I122+H123,I122-H123))))</f>
        <v/>
      </c>
      <c r="K123" s="31"/>
      <c r="L123" s="31"/>
      <c r="M123" s="31"/>
      <c r="N123" s="31"/>
      <c r="O123" s="31"/>
      <c r="P123" s="31"/>
    </row>
    <row r="124" spans="1:16" x14ac:dyDescent="0.3">
      <c r="A124" s="15"/>
      <c r="B124" s="15"/>
      <c r="D124" s="3" t="str">
        <f>IF(D123="","",IF(I123=0,"",IF(I123&gt;0,D123+1,IF(D123&lt;term*freq,D123+1,""))))</f>
        <v/>
      </c>
      <c r="E124" s="53">
        <v>1</v>
      </c>
      <c r="F124" s="7">
        <f>IF(D124="",0,IF(I123&lt;emi,I123,IF(D124="",NA(),IF(E124=0,0,emi))))</f>
        <v>0</v>
      </c>
      <c r="G124" s="7" t="str">
        <f>IF(D124="","",IF(I123&lt;0,0,I123)*rate/freq)</f>
        <v/>
      </c>
      <c r="H124" s="6" t="str">
        <f t="shared" si="1"/>
        <v/>
      </c>
      <c r="I124" s="6" t="str">
        <f>IF(AND(F124&lt;&gt;0,F124&lt;emi),0,IF(D124="","",IF(I123&lt;=0,0,IF(E124=0,I123+H124,I123-H124))))</f>
        <v/>
      </c>
      <c r="K124" s="31"/>
      <c r="L124" s="31"/>
      <c r="M124" s="31"/>
      <c r="N124" s="31"/>
      <c r="O124" s="31"/>
      <c r="P124" s="31"/>
    </row>
    <row r="125" spans="1:16" x14ac:dyDescent="0.3">
      <c r="A125" s="15"/>
      <c r="B125" s="15"/>
      <c r="D125" s="3" t="str">
        <f>IF(D124="","",IF(I124=0,"",IF(I124&gt;0,D124+1,IF(D124&lt;term*freq,D124+1,""))))</f>
        <v/>
      </c>
      <c r="E125" s="53">
        <v>1</v>
      </c>
      <c r="F125" s="7">
        <f>IF(D125="",0,IF(I124&lt;emi,I124,IF(D125="",NA(),IF(E125=0,0,emi))))</f>
        <v>0</v>
      </c>
      <c r="G125" s="7" t="str">
        <f>IF(D125="","",IF(I124&lt;0,0,I124)*rate/freq)</f>
        <v/>
      </c>
      <c r="H125" s="6" t="str">
        <f t="shared" si="1"/>
        <v/>
      </c>
      <c r="I125" s="6" t="str">
        <f>IF(AND(F125&lt;&gt;0,F125&lt;emi),0,IF(D125="","",IF(I124&lt;=0,0,IF(E125=0,I124+H125,I124-H125))))</f>
        <v/>
      </c>
      <c r="K125" s="31"/>
      <c r="L125" s="31"/>
      <c r="M125" s="31"/>
      <c r="N125" s="31"/>
      <c r="O125" s="31"/>
      <c r="P125" s="31"/>
    </row>
    <row r="126" spans="1:16" x14ac:dyDescent="0.3">
      <c r="A126" s="15"/>
      <c r="B126" s="15"/>
      <c r="D126" s="3" t="str">
        <f>IF(D125="","",IF(I125=0,"",IF(I125&gt;0,D125+1,IF(D125&lt;term*freq,D125+1,""))))</f>
        <v/>
      </c>
      <c r="E126" s="53">
        <v>1</v>
      </c>
      <c r="F126" s="7">
        <f>IF(D126="",0,IF(I125&lt;emi,I125,IF(D126="",NA(),IF(E126=0,0,emi))))</f>
        <v>0</v>
      </c>
      <c r="G126" s="7" t="str">
        <f>IF(D126="","",IF(I125&lt;0,0,I125)*rate/freq)</f>
        <v/>
      </c>
      <c r="H126" s="6" t="str">
        <f t="shared" si="1"/>
        <v/>
      </c>
      <c r="I126" s="6" t="str">
        <f>IF(AND(F126&lt;&gt;0,F126&lt;emi),0,IF(D126="","",IF(I125&lt;=0,0,IF(E126=0,I125+H126,I125-H126))))</f>
        <v/>
      </c>
      <c r="K126" s="31"/>
      <c r="L126" s="31"/>
      <c r="M126" s="31"/>
      <c r="N126" s="31"/>
      <c r="O126" s="31"/>
      <c r="P126" s="31"/>
    </row>
    <row r="127" spans="1:16" x14ac:dyDescent="0.3">
      <c r="A127" s="15"/>
      <c r="B127" s="15"/>
      <c r="D127" s="3" t="str">
        <f>IF(D126="","",IF(I126=0,"",IF(I126&gt;0,D126+1,IF(D126&lt;term*freq,D126+1,""))))</f>
        <v/>
      </c>
      <c r="E127" s="53">
        <v>1</v>
      </c>
      <c r="F127" s="7">
        <f>IF(D127="",0,IF(I126&lt;emi,I126,IF(D127="",NA(),IF(E127=0,0,emi))))</f>
        <v>0</v>
      </c>
      <c r="G127" s="7" t="str">
        <f>IF(D127="","",IF(I126&lt;0,0,I126)*rate/freq)</f>
        <v/>
      </c>
      <c r="H127" s="6" t="str">
        <f t="shared" ref="H127:H190" si="2">IF(D127="","",IF(E127=0,G127,F127-G127))</f>
        <v/>
      </c>
      <c r="I127" s="6" t="str">
        <f>IF(AND(F127&lt;&gt;0,F127&lt;emi),0,IF(D127="","",IF(I126&lt;=0,0,IF(E127=0,I126+H127,I126-H127))))</f>
        <v/>
      </c>
      <c r="K127" s="31"/>
      <c r="L127" s="31"/>
      <c r="M127" s="31"/>
      <c r="N127" s="31"/>
      <c r="O127" s="31"/>
      <c r="P127" s="31"/>
    </row>
    <row r="128" spans="1:16" x14ac:dyDescent="0.3">
      <c r="A128" s="15"/>
      <c r="B128" s="15"/>
      <c r="D128" s="3" t="str">
        <f>IF(D127="","",IF(I127=0,"",IF(I127&gt;0,D127+1,IF(D127&lt;term*freq,D127+1,""))))</f>
        <v/>
      </c>
      <c r="E128" s="53">
        <v>1</v>
      </c>
      <c r="F128" s="7">
        <f>IF(D128="",0,IF(I127&lt;emi,I127,IF(D128="",NA(),IF(E128=0,0,emi))))</f>
        <v>0</v>
      </c>
      <c r="G128" s="7" t="str">
        <f>IF(D128="","",IF(I127&lt;0,0,I127)*rate/freq)</f>
        <v/>
      </c>
      <c r="H128" s="6" t="str">
        <f t="shared" si="2"/>
        <v/>
      </c>
      <c r="I128" s="6" t="str">
        <f>IF(AND(F128&lt;&gt;0,F128&lt;emi),0,IF(D128="","",IF(I127&lt;=0,0,IF(E128=0,I127+H128,I127-H128))))</f>
        <v/>
      </c>
      <c r="K128" s="31"/>
      <c r="L128" s="31"/>
      <c r="M128" s="31"/>
      <c r="N128" s="31"/>
      <c r="O128" s="31"/>
      <c r="P128" s="31"/>
    </row>
    <row r="129" spans="1:16" x14ac:dyDescent="0.3">
      <c r="A129" s="15"/>
      <c r="B129" s="15"/>
      <c r="D129" s="3" t="str">
        <f>IF(D128="","",IF(I128=0,"",IF(I128&gt;0,D128+1,IF(D128&lt;term*freq,D128+1,""))))</f>
        <v/>
      </c>
      <c r="E129" s="53">
        <v>1</v>
      </c>
      <c r="F129" s="7">
        <f>IF(D129="",0,IF(I128&lt;emi,I128,IF(D129="",NA(),IF(E129=0,0,emi))))</f>
        <v>0</v>
      </c>
      <c r="G129" s="7" t="str">
        <f>IF(D129="","",IF(I128&lt;0,0,I128)*rate/freq)</f>
        <v/>
      </c>
      <c r="H129" s="6" t="str">
        <f t="shared" si="2"/>
        <v/>
      </c>
      <c r="I129" s="6" t="str">
        <f>IF(AND(F129&lt;&gt;0,F129&lt;emi),0,IF(D129="","",IF(I128&lt;=0,0,IF(E129=0,I128+H129,I128-H129))))</f>
        <v/>
      </c>
      <c r="K129" s="31"/>
      <c r="L129" s="31"/>
      <c r="M129" s="31"/>
      <c r="N129" s="31"/>
      <c r="O129" s="31"/>
      <c r="P129" s="31"/>
    </row>
    <row r="130" spans="1:16" x14ac:dyDescent="0.3">
      <c r="A130" s="15"/>
      <c r="B130" s="15"/>
      <c r="D130" s="3" t="str">
        <f>IF(D129="","",IF(I129=0,"",IF(I129&gt;0,D129+1,IF(D129&lt;term*freq,D129+1,""))))</f>
        <v/>
      </c>
      <c r="E130" s="53">
        <v>1</v>
      </c>
      <c r="F130" s="7">
        <f>IF(D130="",0,IF(I129&lt;emi,I129,IF(D130="",NA(),IF(E130=0,0,emi))))</f>
        <v>0</v>
      </c>
      <c r="G130" s="7" t="str">
        <f>IF(D130="","",IF(I129&lt;0,0,I129)*rate/freq)</f>
        <v/>
      </c>
      <c r="H130" s="6" t="str">
        <f t="shared" si="2"/>
        <v/>
      </c>
      <c r="I130" s="6" t="str">
        <f>IF(AND(F130&lt;&gt;0,F130&lt;emi),0,IF(D130="","",IF(I129&lt;=0,0,IF(E130=0,I129+H130,I129-H130))))</f>
        <v/>
      </c>
      <c r="K130" s="31"/>
      <c r="L130" s="31"/>
      <c r="M130" s="31"/>
      <c r="N130" s="31"/>
      <c r="O130" s="31"/>
      <c r="P130" s="31"/>
    </row>
    <row r="131" spans="1:16" x14ac:dyDescent="0.3">
      <c r="A131" s="15"/>
      <c r="B131" s="15"/>
      <c r="D131" s="3" t="str">
        <f>IF(D130="","",IF(I130=0,"",IF(I130&gt;0,D130+1,IF(D130&lt;term*freq,D130+1,""))))</f>
        <v/>
      </c>
      <c r="E131" s="53">
        <v>1</v>
      </c>
      <c r="F131" s="7">
        <f>IF(D131="",0,IF(I130&lt;emi,I130,IF(D131="",NA(),IF(E131=0,0,emi))))</f>
        <v>0</v>
      </c>
      <c r="G131" s="7" t="str">
        <f>IF(D131="","",IF(I130&lt;0,0,I130)*rate/freq)</f>
        <v/>
      </c>
      <c r="H131" s="6" t="str">
        <f t="shared" si="2"/>
        <v/>
      </c>
      <c r="I131" s="6" t="str">
        <f>IF(AND(F131&lt;&gt;0,F131&lt;emi),0,IF(D131="","",IF(I130&lt;=0,0,IF(E131=0,I130+H131,I130-H131))))</f>
        <v/>
      </c>
      <c r="K131" s="31"/>
      <c r="L131" s="31"/>
      <c r="M131" s="31"/>
      <c r="N131" s="31"/>
      <c r="O131" s="31"/>
      <c r="P131" s="31"/>
    </row>
    <row r="132" spans="1:16" x14ac:dyDescent="0.3">
      <c r="A132" s="15"/>
      <c r="B132" s="15"/>
      <c r="D132" s="3" t="str">
        <f>IF(D131="","",IF(I131=0,"",IF(I131&gt;0,D131+1,IF(D131&lt;term*freq,D131+1,""))))</f>
        <v/>
      </c>
      <c r="E132" s="53">
        <v>1</v>
      </c>
      <c r="F132" s="7">
        <f>IF(D132="",0,IF(I131&lt;emi,I131,IF(D132="",NA(),IF(E132=0,0,emi))))</f>
        <v>0</v>
      </c>
      <c r="G132" s="7" t="str">
        <f>IF(D132="","",IF(I131&lt;0,0,I131)*rate/freq)</f>
        <v/>
      </c>
      <c r="H132" s="6" t="str">
        <f t="shared" si="2"/>
        <v/>
      </c>
      <c r="I132" s="6" t="str">
        <f>IF(AND(F132&lt;&gt;0,F132&lt;emi),0,IF(D132="","",IF(I131&lt;=0,0,IF(E132=0,I131+H132,I131-H132))))</f>
        <v/>
      </c>
      <c r="K132" s="31"/>
      <c r="L132" s="31"/>
      <c r="M132" s="31"/>
      <c r="N132" s="31"/>
      <c r="O132" s="31"/>
      <c r="P132" s="31"/>
    </row>
    <row r="133" spans="1:16" x14ac:dyDescent="0.3">
      <c r="A133" s="15"/>
      <c r="B133" s="15"/>
      <c r="D133" s="3" t="str">
        <f>IF(D132="","",IF(I132=0,"",IF(I132&gt;0,D132+1,IF(D132&lt;term*freq,D132+1,""))))</f>
        <v/>
      </c>
      <c r="E133" s="53">
        <v>1</v>
      </c>
      <c r="F133" s="7">
        <f>IF(D133="",0,IF(I132&lt;emi,I132,IF(D133="",NA(),IF(E133=0,0,emi))))</f>
        <v>0</v>
      </c>
      <c r="G133" s="7" t="str">
        <f>IF(D133="","",IF(I132&lt;0,0,I132)*rate/freq)</f>
        <v/>
      </c>
      <c r="H133" s="6" t="str">
        <f t="shared" si="2"/>
        <v/>
      </c>
      <c r="I133" s="6" t="str">
        <f>IF(AND(F133&lt;&gt;0,F133&lt;emi),0,IF(D133="","",IF(I132&lt;=0,0,IF(E133=0,I132+H133,I132-H133))))</f>
        <v/>
      </c>
      <c r="K133" s="31"/>
      <c r="L133" s="31"/>
      <c r="M133" s="31"/>
      <c r="N133" s="31"/>
      <c r="O133" s="31"/>
      <c r="P133" s="31"/>
    </row>
    <row r="134" spans="1:16" x14ac:dyDescent="0.3">
      <c r="A134" s="15"/>
      <c r="B134" s="15"/>
      <c r="D134" s="3" t="str">
        <f>IF(D133="","",IF(I133=0,"",IF(I133&gt;0,D133+1,IF(D133&lt;term*freq,D133+1,""))))</f>
        <v/>
      </c>
      <c r="E134" s="53">
        <v>1</v>
      </c>
      <c r="F134" s="7">
        <f>IF(D134="",0,IF(I133&lt;emi,I133,IF(D134="",NA(),IF(E134=0,0,emi))))</f>
        <v>0</v>
      </c>
      <c r="G134" s="7" t="str">
        <f>IF(D134="","",IF(I133&lt;0,0,I133)*rate/freq)</f>
        <v/>
      </c>
      <c r="H134" s="6" t="str">
        <f t="shared" si="2"/>
        <v/>
      </c>
      <c r="I134" s="6" t="str">
        <f>IF(AND(F134&lt;&gt;0,F134&lt;emi),0,IF(D134="","",IF(I133&lt;=0,0,IF(E134=0,I133+H134,I133-H134))))</f>
        <v/>
      </c>
      <c r="K134" s="31"/>
      <c r="L134" s="31"/>
      <c r="M134" s="31"/>
      <c r="N134" s="31"/>
      <c r="O134" s="31"/>
      <c r="P134" s="31"/>
    </row>
    <row r="135" spans="1:16" x14ac:dyDescent="0.3">
      <c r="A135" s="15"/>
      <c r="B135" s="15"/>
      <c r="D135" s="3" t="str">
        <f>IF(D134="","",IF(I134=0,"",IF(I134&gt;0,D134+1,IF(D134&lt;term*freq,D134+1,""))))</f>
        <v/>
      </c>
      <c r="E135" s="53">
        <v>1</v>
      </c>
      <c r="F135" s="7">
        <f>IF(D135="",0,IF(I134&lt;emi,I134,IF(D135="",NA(),IF(E135=0,0,emi))))</f>
        <v>0</v>
      </c>
      <c r="G135" s="7" t="str">
        <f>IF(D135="","",IF(I134&lt;0,0,I134)*rate/freq)</f>
        <v/>
      </c>
      <c r="H135" s="6" t="str">
        <f t="shared" si="2"/>
        <v/>
      </c>
      <c r="I135" s="6" t="str">
        <f>IF(AND(F135&lt;&gt;0,F135&lt;emi),0,IF(D135="","",IF(I134&lt;=0,0,IF(E135=0,I134+H135,I134-H135))))</f>
        <v/>
      </c>
      <c r="K135" s="31"/>
      <c r="L135" s="31"/>
      <c r="M135" s="31"/>
      <c r="N135" s="31"/>
      <c r="O135" s="31"/>
      <c r="P135" s="31"/>
    </row>
    <row r="136" spans="1:16" x14ac:dyDescent="0.3">
      <c r="A136" s="15"/>
      <c r="B136" s="15"/>
      <c r="D136" s="3" t="str">
        <f>IF(D135="","",IF(I135=0,"",IF(I135&gt;0,D135+1,IF(D135&lt;term*freq,D135+1,""))))</f>
        <v/>
      </c>
      <c r="E136" s="53">
        <v>1</v>
      </c>
      <c r="F136" s="7">
        <f>IF(D136="",0,IF(I135&lt;emi,I135,IF(D136="",NA(),IF(E136=0,0,emi))))</f>
        <v>0</v>
      </c>
      <c r="G136" s="7" t="str">
        <f>IF(D136="","",IF(I135&lt;0,0,I135)*rate/freq)</f>
        <v/>
      </c>
      <c r="H136" s="6" t="str">
        <f t="shared" si="2"/>
        <v/>
      </c>
      <c r="I136" s="6" t="str">
        <f>IF(AND(F136&lt;&gt;0,F136&lt;emi),0,IF(D136="","",IF(I135&lt;=0,0,IF(E136=0,I135+H136,I135-H136))))</f>
        <v/>
      </c>
      <c r="K136" s="31"/>
      <c r="L136" s="31"/>
      <c r="M136" s="31"/>
      <c r="N136" s="31"/>
      <c r="O136" s="31"/>
      <c r="P136" s="31"/>
    </row>
    <row r="137" spans="1:16" x14ac:dyDescent="0.3">
      <c r="A137" s="15"/>
      <c r="B137" s="15"/>
      <c r="D137" s="3" t="str">
        <f>IF(D136="","",IF(I136=0,"",IF(I136&gt;0,D136+1,IF(D136&lt;term*freq,D136+1,""))))</f>
        <v/>
      </c>
      <c r="E137" s="53">
        <v>1</v>
      </c>
      <c r="F137" s="7">
        <f>IF(D137="",0,IF(I136&lt;emi,I136,IF(D137="",NA(),IF(E137=0,0,emi))))</f>
        <v>0</v>
      </c>
      <c r="G137" s="7" t="str">
        <f>IF(D137="","",IF(I136&lt;0,0,I136)*rate/freq)</f>
        <v/>
      </c>
      <c r="H137" s="6" t="str">
        <f t="shared" si="2"/>
        <v/>
      </c>
      <c r="I137" s="6" t="str">
        <f>IF(AND(F137&lt;&gt;0,F137&lt;emi),0,IF(D137="","",IF(I136&lt;=0,0,IF(E137=0,I136+H137,I136-H137))))</f>
        <v/>
      </c>
      <c r="K137" s="31"/>
      <c r="L137" s="31"/>
      <c r="M137" s="31"/>
      <c r="N137" s="31"/>
      <c r="O137" s="31"/>
      <c r="P137" s="31"/>
    </row>
    <row r="138" spans="1:16" x14ac:dyDescent="0.3">
      <c r="A138" s="15"/>
      <c r="B138" s="15"/>
      <c r="D138" s="3" t="str">
        <f>IF(D137="","",IF(I137=0,"",IF(I137&gt;0,D137+1,IF(D137&lt;term*freq,D137+1,""))))</f>
        <v/>
      </c>
      <c r="E138" s="53">
        <v>1</v>
      </c>
      <c r="F138" s="7">
        <f>IF(D138="",0,IF(I137&lt;emi,I137,IF(D138="",NA(),IF(E138=0,0,emi))))</f>
        <v>0</v>
      </c>
      <c r="G138" s="7" t="str">
        <f>IF(D138="","",IF(I137&lt;0,0,I137)*rate/freq)</f>
        <v/>
      </c>
      <c r="H138" s="6" t="str">
        <f t="shared" si="2"/>
        <v/>
      </c>
      <c r="I138" s="6" t="str">
        <f>IF(AND(F138&lt;&gt;0,F138&lt;emi),0,IF(D138="","",IF(I137&lt;=0,0,IF(E138=0,I137+H138,I137-H138))))</f>
        <v/>
      </c>
      <c r="K138" s="31"/>
      <c r="L138" s="31"/>
      <c r="M138" s="31"/>
      <c r="N138" s="31"/>
      <c r="O138" s="31"/>
      <c r="P138" s="31"/>
    </row>
    <row r="139" spans="1:16" x14ac:dyDescent="0.3">
      <c r="A139" s="15"/>
      <c r="B139" s="15"/>
      <c r="D139" s="3" t="str">
        <f>IF(D138="","",IF(I138=0,"",IF(I138&gt;0,D138+1,IF(D138&lt;term*freq,D138+1,""))))</f>
        <v/>
      </c>
      <c r="E139" s="53">
        <v>1</v>
      </c>
      <c r="F139" s="7">
        <f>IF(D139="",0,IF(I138&lt;emi,I138,IF(D139="",NA(),IF(E139=0,0,emi))))</f>
        <v>0</v>
      </c>
      <c r="G139" s="7" t="str">
        <f>IF(D139="","",IF(I138&lt;0,0,I138)*rate/freq)</f>
        <v/>
      </c>
      <c r="H139" s="6" t="str">
        <f t="shared" si="2"/>
        <v/>
      </c>
      <c r="I139" s="6" t="str">
        <f>IF(AND(F139&lt;&gt;0,F139&lt;emi),0,IF(D139="","",IF(I138&lt;=0,0,IF(E139=0,I138+H139,I138-H139))))</f>
        <v/>
      </c>
      <c r="K139" s="31"/>
      <c r="L139" s="31"/>
      <c r="M139" s="31"/>
      <c r="N139" s="31"/>
      <c r="O139" s="31"/>
      <c r="P139" s="31"/>
    </row>
    <row r="140" spans="1:16" x14ac:dyDescent="0.3">
      <c r="A140" s="15"/>
      <c r="B140" s="15"/>
      <c r="D140" s="3" t="str">
        <f>IF(D139="","",IF(I139=0,"",IF(I139&gt;0,D139+1,IF(D139&lt;term*freq,D139+1,""))))</f>
        <v/>
      </c>
      <c r="E140" s="53">
        <v>1</v>
      </c>
      <c r="F140" s="7">
        <f>IF(D140="",0,IF(I139&lt;emi,I139,IF(D140="",NA(),IF(E140=0,0,emi))))</f>
        <v>0</v>
      </c>
      <c r="G140" s="7" t="str">
        <f>IF(D140="","",IF(I139&lt;0,0,I139)*rate/freq)</f>
        <v/>
      </c>
      <c r="H140" s="6" t="str">
        <f t="shared" si="2"/>
        <v/>
      </c>
      <c r="I140" s="6" t="str">
        <f>IF(AND(F140&lt;&gt;0,F140&lt;emi),0,IF(D140="","",IF(I139&lt;=0,0,IF(E140=0,I139+H140,I139-H140))))</f>
        <v/>
      </c>
      <c r="K140" s="31"/>
      <c r="L140" s="31"/>
      <c r="M140" s="31"/>
      <c r="N140" s="31"/>
      <c r="O140" s="31"/>
      <c r="P140" s="31"/>
    </row>
    <row r="141" spans="1:16" x14ac:dyDescent="0.3">
      <c r="A141" s="15"/>
      <c r="B141" s="15"/>
      <c r="D141" s="3" t="str">
        <f>IF(D140="","",IF(I140=0,"",IF(I140&gt;0,D140+1,IF(D140&lt;term*freq,D140+1,""))))</f>
        <v/>
      </c>
      <c r="E141" s="53">
        <v>1</v>
      </c>
      <c r="F141" s="7">
        <f>IF(D141="",0,IF(I140&lt;emi,I140,IF(D141="",NA(),IF(E141=0,0,emi))))</f>
        <v>0</v>
      </c>
      <c r="G141" s="7" t="str">
        <f>IF(D141="","",IF(I140&lt;0,0,I140)*rate/freq)</f>
        <v/>
      </c>
      <c r="H141" s="6" t="str">
        <f t="shared" si="2"/>
        <v/>
      </c>
      <c r="I141" s="6" t="str">
        <f>IF(AND(F141&lt;&gt;0,F141&lt;emi),0,IF(D141="","",IF(I140&lt;=0,0,IF(E141=0,I140+H141,I140-H141))))</f>
        <v/>
      </c>
      <c r="K141" s="31"/>
      <c r="L141" s="31"/>
      <c r="M141" s="31"/>
      <c r="N141" s="31"/>
      <c r="O141" s="31"/>
      <c r="P141" s="31"/>
    </row>
    <row r="142" spans="1:16" x14ac:dyDescent="0.3">
      <c r="A142" s="15"/>
      <c r="B142" s="15"/>
      <c r="D142" s="3" t="str">
        <f>IF(D141="","",IF(I141=0,"",IF(I141&gt;0,D141+1,IF(D141&lt;term*freq,D141+1,""))))</f>
        <v/>
      </c>
      <c r="E142" s="53">
        <v>1</v>
      </c>
      <c r="F142" s="7">
        <f>IF(D142="",0,IF(I141&lt;emi,I141,IF(D142="",NA(),IF(E142=0,0,emi))))</f>
        <v>0</v>
      </c>
      <c r="G142" s="7" t="str">
        <f>IF(D142="","",IF(I141&lt;0,0,I141)*rate/freq)</f>
        <v/>
      </c>
      <c r="H142" s="6" t="str">
        <f t="shared" si="2"/>
        <v/>
      </c>
      <c r="I142" s="6" t="str">
        <f>IF(AND(F142&lt;&gt;0,F142&lt;emi),0,IF(D142="","",IF(I141&lt;=0,0,IF(E142=0,I141+H142,I141-H142))))</f>
        <v/>
      </c>
      <c r="K142" s="31"/>
      <c r="L142" s="31"/>
      <c r="M142" s="31"/>
      <c r="N142" s="31"/>
      <c r="O142" s="31"/>
      <c r="P142" s="31"/>
    </row>
    <row r="143" spans="1:16" x14ac:dyDescent="0.3">
      <c r="A143" s="15"/>
      <c r="B143" s="15"/>
      <c r="D143" s="3" t="str">
        <f>IF(D142="","",IF(I142=0,"",IF(I142&gt;0,D142+1,IF(D142&lt;term*freq,D142+1,""))))</f>
        <v/>
      </c>
      <c r="E143" s="53">
        <v>1</v>
      </c>
      <c r="F143" s="7">
        <f>IF(D143="",0,IF(I142&lt;emi,I142,IF(D143="",NA(),IF(E143=0,0,emi))))</f>
        <v>0</v>
      </c>
      <c r="G143" s="7" t="str">
        <f>IF(D143="","",IF(I142&lt;0,0,I142)*rate/freq)</f>
        <v/>
      </c>
      <c r="H143" s="6" t="str">
        <f t="shared" si="2"/>
        <v/>
      </c>
      <c r="I143" s="6" t="str">
        <f>IF(AND(F143&lt;&gt;0,F143&lt;emi),0,IF(D143="","",IF(I142&lt;=0,0,IF(E143=0,I142+H143,I142-H143))))</f>
        <v/>
      </c>
      <c r="K143" s="31"/>
      <c r="L143" s="31"/>
      <c r="M143" s="31"/>
      <c r="N143" s="31"/>
      <c r="O143" s="31"/>
      <c r="P143" s="31"/>
    </row>
    <row r="144" spans="1:16" x14ac:dyDescent="0.3">
      <c r="A144" s="15"/>
      <c r="B144" s="15"/>
      <c r="D144" s="3" t="str">
        <f>IF(D143="","",IF(I143=0,"",IF(I143&gt;0,D143+1,IF(D143&lt;term*freq,D143+1,""))))</f>
        <v/>
      </c>
      <c r="E144" s="53">
        <v>1</v>
      </c>
      <c r="F144" s="7">
        <f>IF(D144="",0,IF(I143&lt;emi,I143,IF(D144="",NA(),IF(E144=0,0,emi))))</f>
        <v>0</v>
      </c>
      <c r="G144" s="7" t="str">
        <f>IF(D144="","",IF(I143&lt;0,0,I143)*rate/freq)</f>
        <v/>
      </c>
      <c r="H144" s="6" t="str">
        <f t="shared" si="2"/>
        <v/>
      </c>
      <c r="I144" s="6" t="str">
        <f>IF(AND(F144&lt;&gt;0,F144&lt;emi),0,IF(D144="","",IF(I143&lt;=0,0,IF(E144=0,I143+H144,I143-H144))))</f>
        <v/>
      </c>
      <c r="K144" s="31"/>
      <c r="L144" s="31"/>
      <c r="M144" s="31"/>
      <c r="N144" s="31"/>
      <c r="O144" s="31"/>
      <c r="P144" s="31"/>
    </row>
    <row r="145" spans="1:16" x14ac:dyDescent="0.3">
      <c r="A145" s="15"/>
      <c r="B145" s="15"/>
      <c r="D145" s="3" t="str">
        <f>IF(D144="","",IF(I144=0,"",IF(I144&gt;0,D144+1,IF(D144&lt;term*freq,D144+1,""))))</f>
        <v/>
      </c>
      <c r="E145" s="53">
        <v>1</v>
      </c>
      <c r="F145" s="7">
        <f>IF(D145="",0,IF(I144&lt;emi,I144,IF(D145="",NA(),IF(E145=0,0,emi))))</f>
        <v>0</v>
      </c>
      <c r="G145" s="7" t="str">
        <f>IF(D145="","",IF(I144&lt;0,0,I144)*rate/freq)</f>
        <v/>
      </c>
      <c r="H145" s="6" t="str">
        <f t="shared" si="2"/>
        <v/>
      </c>
      <c r="I145" s="6" t="str">
        <f>IF(AND(F145&lt;&gt;0,F145&lt;emi),0,IF(D145="","",IF(I144&lt;=0,0,IF(E145=0,I144+H145,I144-H145))))</f>
        <v/>
      </c>
      <c r="K145" s="31"/>
      <c r="L145" s="31"/>
      <c r="M145" s="31"/>
      <c r="N145" s="31"/>
      <c r="O145" s="31"/>
      <c r="P145" s="31"/>
    </row>
    <row r="146" spans="1:16" x14ac:dyDescent="0.3">
      <c r="A146" s="15"/>
      <c r="B146" s="15"/>
      <c r="D146" s="3" t="str">
        <f>IF(D145="","",IF(I145=0,"",IF(I145&gt;0,D145+1,IF(D145&lt;term*freq,D145+1,""))))</f>
        <v/>
      </c>
      <c r="E146" s="53">
        <v>1</v>
      </c>
      <c r="F146" s="7">
        <f>IF(D146="",0,IF(I145&lt;emi,I145,IF(D146="",NA(),IF(E146=0,0,emi))))</f>
        <v>0</v>
      </c>
      <c r="G146" s="7" t="str">
        <f>IF(D146="","",IF(I145&lt;0,0,I145)*rate/freq)</f>
        <v/>
      </c>
      <c r="H146" s="6" t="str">
        <f t="shared" si="2"/>
        <v/>
      </c>
      <c r="I146" s="6" t="str">
        <f>IF(AND(F146&lt;&gt;0,F146&lt;emi),0,IF(D146="","",IF(I145&lt;=0,0,IF(E146=0,I145+H146,I145-H146))))</f>
        <v/>
      </c>
      <c r="K146" s="31"/>
      <c r="L146" s="31"/>
      <c r="M146" s="31"/>
      <c r="N146" s="31"/>
      <c r="O146" s="31"/>
      <c r="P146" s="31"/>
    </row>
    <row r="147" spans="1:16" x14ac:dyDescent="0.3">
      <c r="A147" s="15"/>
      <c r="B147" s="15"/>
      <c r="D147" s="3" t="str">
        <f>IF(D146="","",IF(I146=0,"",IF(I146&gt;0,D146+1,IF(D146&lt;term*freq,D146+1,""))))</f>
        <v/>
      </c>
      <c r="E147" s="53">
        <v>1</v>
      </c>
      <c r="F147" s="7">
        <f>IF(D147="",0,IF(I146&lt;emi,I146,IF(D147="",NA(),IF(E147=0,0,emi))))</f>
        <v>0</v>
      </c>
      <c r="G147" s="7" t="str">
        <f>IF(D147="","",IF(I146&lt;0,0,I146)*rate/freq)</f>
        <v/>
      </c>
      <c r="H147" s="6" t="str">
        <f t="shared" si="2"/>
        <v/>
      </c>
      <c r="I147" s="6" t="str">
        <f>IF(AND(F147&lt;&gt;0,F147&lt;emi),0,IF(D147="","",IF(I146&lt;=0,0,IF(E147=0,I146+H147,I146-H147))))</f>
        <v/>
      </c>
      <c r="K147" s="31"/>
      <c r="L147" s="31"/>
      <c r="M147" s="31"/>
      <c r="N147" s="31"/>
      <c r="O147" s="31"/>
      <c r="P147" s="31"/>
    </row>
    <row r="148" spans="1:16" x14ac:dyDescent="0.3">
      <c r="A148" s="15"/>
      <c r="B148" s="15"/>
      <c r="D148" s="3" t="str">
        <f>IF(D147="","",IF(I147=0,"",IF(I147&gt;0,D147+1,IF(D147&lt;term*freq,D147+1,""))))</f>
        <v/>
      </c>
      <c r="E148" s="53">
        <v>1</v>
      </c>
      <c r="F148" s="7">
        <f>IF(D148="",0,IF(I147&lt;emi,I147,IF(D148="",NA(),IF(E148=0,0,emi))))</f>
        <v>0</v>
      </c>
      <c r="G148" s="7" t="str">
        <f>IF(D148="","",IF(I147&lt;0,0,I147)*rate/freq)</f>
        <v/>
      </c>
      <c r="H148" s="6" t="str">
        <f t="shared" si="2"/>
        <v/>
      </c>
      <c r="I148" s="6" t="str">
        <f>IF(AND(F148&lt;&gt;0,F148&lt;emi),0,IF(D148="","",IF(I147&lt;=0,0,IF(E148=0,I147+H148,I147-H148))))</f>
        <v/>
      </c>
      <c r="K148" s="31"/>
      <c r="L148" s="31"/>
      <c r="M148" s="31"/>
      <c r="N148" s="31"/>
      <c r="O148" s="31"/>
      <c r="P148" s="31"/>
    </row>
    <row r="149" spans="1:16" x14ac:dyDescent="0.3">
      <c r="A149" s="15"/>
      <c r="B149" s="15"/>
      <c r="D149" s="3" t="str">
        <f>IF(D148="","",IF(I148=0,"",IF(I148&gt;0,D148+1,IF(D148&lt;term*freq,D148+1,""))))</f>
        <v/>
      </c>
      <c r="E149" s="53">
        <v>1</v>
      </c>
      <c r="F149" s="7">
        <f>IF(D149="",0,IF(I148&lt;emi,I148,IF(D149="",NA(),IF(E149=0,0,emi))))</f>
        <v>0</v>
      </c>
      <c r="G149" s="7" t="str">
        <f>IF(D149="","",IF(I148&lt;0,0,I148)*rate/freq)</f>
        <v/>
      </c>
      <c r="H149" s="6" t="str">
        <f t="shared" si="2"/>
        <v/>
      </c>
      <c r="I149" s="6" t="str">
        <f>IF(AND(F149&lt;&gt;0,F149&lt;emi),0,IF(D149="","",IF(I148&lt;=0,0,IF(E149=0,I148+H149,I148-H149))))</f>
        <v/>
      </c>
      <c r="K149" s="31"/>
      <c r="L149" s="31"/>
      <c r="M149" s="31"/>
      <c r="N149" s="31"/>
      <c r="O149" s="31"/>
      <c r="P149" s="31"/>
    </row>
    <row r="150" spans="1:16" x14ac:dyDescent="0.3">
      <c r="A150" s="15"/>
      <c r="B150" s="15"/>
      <c r="D150" s="3" t="str">
        <f>IF(D149="","",IF(I149=0,"",IF(I149&gt;0,D149+1,IF(D149&lt;term*freq,D149+1,""))))</f>
        <v/>
      </c>
      <c r="E150" s="53">
        <v>1</v>
      </c>
      <c r="F150" s="7">
        <f>IF(D150="",0,IF(I149&lt;emi,I149,IF(D150="",NA(),IF(E150=0,0,emi))))</f>
        <v>0</v>
      </c>
      <c r="G150" s="7" t="str">
        <f>IF(D150="","",IF(I149&lt;0,0,I149)*rate/freq)</f>
        <v/>
      </c>
      <c r="H150" s="6" t="str">
        <f t="shared" si="2"/>
        <v/>
      </c>
      <c r="I150" s="6" t="str">
        <f>IF(AND(F150&lt;&gt;0,F150&lt;emi),0,IF(D150="","",IF(I149&lt;=0,0,IF(E150=0,I149+H150,I149-H150))))</f>
        <v/>
      </c>
      <c r="K150" s="31"/>
      <c r="L150" s="31"/>
      <c r="M150" s="31"/>
      <c r="N150" s="31"/>
      <c r="O150" s="31"/>
      <c r="P150" s="31"/>
    </row>
    <row r="151" spans="1:16" x14ac:dyDescent="0.3">
      <c r="A151" s="15"/>
      <c r="B151" s="15"/>
      <c r="D151" s="3" t="str">
        <f>IF(D150="","",IF(I150=0,"",IF(I150&gt;0,D150+1,IF(D150&lt;term*freq,D150+1,""))))</f>
        <v/>
      </c>
      <c r="E151" s="53">
        <v>1</v>
      </c>
      <c r="F151" s="7">
        <f>IF(D151="",0,IF(I150&lt;emi,I150,IF(D151="",NA(),IF(E151=0,0,emi))))</f>
        <v>0</v>
      </c>
      <c r="G151" s="7" t="str">
        <f>IF(D151="","",IF(I150&lt;0,0,I150)*rate/freq)</f>
        <v/>
      </c>
      <c r="H151" s="6" t="str">
        <f t="shared" si="2"/>
        <v/>
      </c>
      <c r="I151" s="6" t="str">
        <f>IF(AND(F151&lt;&gt;0,F151&lt;emi),0,IF(D151="","",IF(I150&lt;=0,0,IF(E151=0,I150+H151,I150-H151))))</f>
        <v/>
      </c>
      <c r="K151" s="31"/>
      <c r="L151" s="31"/>
      <c r="M151" s="31"/>
      <c r="N151" s="31"/>
      <c r="O151" s="31"/>
      <c r="P151" s="31"/>
    </row>
    <row r="152" spans="1:16" x14ac:dyDescent="0.3">
      <c r="A152" s="15"/>
      <c r="B152" s="15"/>
      <c r="D152" s="3" t="str">
        <f>IF(D151="","",IF(I151=0,"",IF(I151&gt;0,D151+1,IF(D151&lt;term*freq,D151+1,""))))</f>
        <v/>
      </c>
      <c r="E152" s="53">
        <v>1</v>
      </c>
      <c r="F152" s="7">
        <f>IF(D152="",0,IF(I151&lt;emi,I151,IF(D152="",NA(),IF(E152=0,0,emi))))</f>
        <v>0</v>
      </c>
      <c r="G152" s="7" t="str">
        <f>IF(D152="","",IF(I151&lt;0,0,I151)*rate/freq)</f>
        <v/>
      </c>
      <c r="H152" s="6" t="str">
        <f t="shared" si="2"/>
        <v/>
      </c>
      <c r="I152" s="6" t="str">
        <f>IF(AND(F152&lt;&gt;0,F152&lt;emi),0,IF(D152="","",IF(I151&lt;=0,0,IF(E152=0,I151+H152,I151-H152))))</f>
        <v/>
      </c>
      <c r="K152" s="31"/>
      <c r="L152" s="31"/>
      <c r="M152" s="31"/>
      <c r="N152" s="31"/>
      <c r="O152" s="31"/>
      <c r="P152" s="31"/>
    </row>
    <row r="153" spans="1:16" x14ac:dyDescent="0.3">
      <c r="A153" s="15"/>
      <c r="B153" s="15"/>
      <c r="D153" s="3" t="str">
        <f>IF(D152="","",IF(I152=0,"",IF(I152&gt;0,D152+1,IF(D152&lt;term*freq,D152+1,""))))</f>
        <v/>
      </c>
      <c r="E153" s="53">
        <v>1</v>
      </c>
      <c r="F153" s="7">
        <f>IF(D153="",0,IF(I152&lt;emi,I152,IF(D153="",NA(),IF(E153=0,0,emi))))</f>
        <v>0</v>
      </c>
      <c r="G153" s="7" t="str">
        <f>IF(D153="","",IF(I152&lt;0,0,I152)*rate/freq)</f>
        <v/>
      </c>
      <c r="H153" s="6" t="str">
        <f t="shared" si="2"/>
        <v/>
      </c>
      <c r="I153" s="6" t="str">
        <f>IF(AND(F153&lt;&gt;0,F153&lt;emi),0,IF(D153="","",IF(I152&lt;=0,0,IF(E153=0,I152+H153,I152-H153))))</f>
        <v/>
      </c>
      <c r="K153" s="31"/>
      <c r="L153" s="31"/>
      <c r="M153" s="31"/>
      <c r="N153" s="31"/>
      <c r="O153" s="31"/>
      <c r="P153" s="31"/>
    </row>
    <row r="154" spans="1:16" x14ac:dyDescent="0.3">
      <c r="A154" s="15"/>
      <c r="B154" s="15"/>
      <c r="D154" s="3" t="str">
        <f>IF(D153="","",IF(I153=0,"",IF(I153&gt;0,D153+1,IF(D153&lt;term*freq,D153+1,""))))</f>
        <v/>
      </c>
      <c r="E154" s="53">
        <v>1</v>
      </c>
      <c r="F154" s="7">
        <f>IF(D154="",0,IF(I153&lt;emi,I153,IF(D154="",NA(),IF(E154=0,0,emi))))</f>
        <v>0</v>
      </c>
      <c r="G154" s="7" t="str">
        <f>IF(D154="","",IF(I153&lt;0,0,I153)*rate/freq)</f>
        <v/>
      </c>
      <c r="H154" s="6" t="str">
        <f t="shared" si="2"/>
        <v/>
      </c>
      <c r="I154" s="6" t="str">
        <f>IF(AND(F154&lt;&gt;0,F154&lt;emi),0,IF(D154="","",IF(I153&lt;=0,0,IF(E154=0,I153+H154,I153-H154))))</f>
        <v/>
      </c>
      <c r="K154" s="31"/>
      <c r="L154" s="31"/>
      <c r="M154" s="31"/>
      <c r="N154" s="31"/>
      <c r="O154" s="31"/>
      <c r="P154" s="31"/>
    </row>
    <row r="155" spans="1:16" x14ac:dyDescent="0.3">
      <c r="A155" s="15"/>
      <c r="B155" s="15"/>
      <c r="D155" s="3" t="str">
        <f>IF(D154="","",IF(I154=0,"",IF(I154&gt;0,D154+1,IF(D154&lt;term*freq,D154+1,""))))</f>
        <v/>
      </c>
      <c r="E155" s="53">
        <v>1</v>
      </c>
      <c r="F155" s="7">
        <f>IF(D155="",0,IF(I154&lt;emi,I154,IF(D155="",NA(),IF(E155=0,0,emi))))</f>
        <v>0</v>
      </c>
      <c r="G155" s="7" t="str">
        <f>IF(D155="","",IF(I154&lt;0,0,I154)*rate/freq)</f>
        <v/>
      </c>
      <c r="H155" s="6" t="str">
        <f t="shared" si="2"/>
        <v/>
      </c>
      <c r="I155" s="6" t="str">
        <f>IF(AND(F155&lt;&gt;0,F155&lt;emi),0,IF(D155="","",IF(I154&lt;=0,0,IF(E155=0,I154+H155,I154-H155))))</f>
        <v/>
      </c>
      <c r="K155" s="31"/>
      <c r="L155" s="31"/>
      <c r="M155" s="31"/>
      <c r="N155" s="31"/>
      <c r="O155" s="31"/>
      <c r="P155" s="31"/>
    </row>
    <row r="156" spans="1:16" x14ac:dyDescent="0.3">
      <c r="A156" s="15"/>
      <c r="B156" s="15"/>
      <c r="D156" s="3" t="str">
        <f>IF(D155="","",IF(I155=0,"",IF(I155&gt;0,D155+1,IF(D155&lt;term*freq,D155+1,""))))</f>
        <v/>
      </c>
      <c r="E156" s="53">
        <v>1</v>
      </c>
      <c r="F156" s="7">
        <f>IF(D156="",0,IF(I155&lt;emi,I155,IF(D156="",NA(),IF(E156=0,0,emi))))</f>
        <v>0</v>
      </c>
      <c r="G156" s="7" t="str">
        <f>IF(D156="","",IF(I155&lt;0,0,I155)*rate/freq)</f>
        <v/>
      </c>
      <c r="H156" s="6" t="str">
        <f t="shared" si="2"/>
        <v/>
      </c>
      <c r="I156" s="6" t="str">
        <f>IF(AND(F156&lt;&gt;0,F156&lt;emi),0,IF(D156="","",IF(I155&lt;=0,0,IF(E156=0,I155+H156,I155-H156))))</f>
        <v/>
      </c>
      <c r="K156" s="31"/>
      <c r="L156" s="31"/>
      <c r="M156" s="31"/>
      <c r="N156" s="31"/>
      <c r="O156" s="31"/>
      <c r="P156" s="31"/>
    </row>
    <row r="157" spans="1:16" x14ac:dyDescent="0.3">
      <c r="A157" s="15"/>
      <c r="B157" s="15"/>
      <c r="D157" s="3" t="str">
        <f>IF(D156="","",IF(I156=0,"",IF(I156&gt;0,D156+1,IF(D156&lt;term*freq,D156+1,""))))</f>
        <v/>
      </c>
      <c r="E157" s="53">
        <v>1</v>
      </c>
      <c r="F157" s="7">
        <f>IF(D157="",0,IF(I156&lt;emi,I156,IF(D157="",NA(),IF(E157=0,0,emi))))</f>
        <v>0</v>
      </c>
      <c r="G157" s="7" t="str">
        <f>IF(D157="","",IF(I156&lt;0,0,I156)*rate/freq)</f>
        <v/>
      </c>
      <c r="H157" s="6" t="str">
        <f t="shared" si="2"/>
        <v/>
      </c>
      <c r="I157" s="6" t="str">
        <f>IF(AND(F157&lt;&gt;0,F157&lt;emi),0,IF(D157="","",IF(I156&lt;=0,0,IF(E157=0,I156+H157,I156-H157))))</f>
        <v/>
      </c>
      <c r="K157" s="31"/>
      <c r="L157" s="31"/>
      <c r="M157" s="31"/>
      <c r="N157" s="31"/>
      <c r="O157" s="31"/>
      <c r="P157" s="31"/>
    </row>
    <row r="158" spans="1:16" x14ac:dyDescent="0.3">
      <c r="A158" s="15"/>
      <c r="B158" s="15"/>
      <c r="D158" s="3" t="str">
        <f>IF(D157="","",IF(I157=0,"",IF(I157&gt;0,D157+1,IF(D157&lt;term*freq,D157+1,""))))</f>
        <v/>
      </c>
      <c r="E158" s="53">
        <v>1</v>
      </c>
      <c r="F158" s="7">
        <f>IF(D158="",0,IF(I157&lt;emi,I157,IF(D158="",NA(),IF(E158=0,0,emi))))</f>
        <v>0</v>
      </c>
      <c r="G158" s="7" t="str">
        <f>IF(D158="","",IF(I157&lt;0,0,I157)*rate/freq)</f>
        <v/>
      </c>
      <c r="H158" s="6" t="str">
        <f t="shared" si="2"/>
        <v/>
      </c>
      <c r="I158" s="6" t="str">
        <f>IF(AND(F158&lt;&gt;0,F158&lt;emi),0,IF(D158="","",IF(I157&lt;=0,0,IF(E158=0,I157+H158,I157-H158))))</f>
        <v/>
      </c>
      <c r="K158" s="31"/>
      <c r="L158" s="31"/>
      <c r="M158" s="31"/>
      <c r="N158" s="31"/>
      <c r="O158" s="31"/>
      <c r="P158" s="31"/>
    </row>
    <row r="159" spans="1:16" x14ac:dyDescent="0.3">
      <c r="A159" s="15"/>
      <c r="B159" s="15"/>
      <c r="D159" s="3" t="str">
        <f>IF(D158="","",IF(I158=0,"",IF(I158&gt;0,D158+1,IF(D158&lt;term*freq,D158+1,""))))</f>
        <v/>
      </c>
      <c r="E159" s="53">
        <v>1</v>
      </c>
      <c r="F159" s="7">
        <f>IF(D159="",0,IF(I158&lt;emi,I158,IF(D159="",NA(),IF(E159=0,0,emi))))</f>
        <v>0</v>
      </c>
      <c r="G159" s="7" t="str">
        <f>IF(D159="","",IF(I158&lt;0,0,I158)*rate/freq)</f>
        <v/>
      </c>
      <c r="H159" s="6" t="str">
        <f t="shared" si="2"/>
        <v/>
      </c>
      <c r="I159" s="6" t="str">
        <f>IF(AND(F159&lt;&gt;0,F159&lt;emi),0,IF(D159="","",IF(I158&lt;=0,0,IF(E159=0,I158+H159,I158-H159))))</f>
        <v/>
      </c>
      <c r="K159" s="31"/>
      <c r="L159" s="31"/>
      <c r="M159" s="31"/>
      <c r="N159" s="31"/>
      <c r="O159" s="31"/>
      <c r="P159" s="31"/>
    </row>
    <row r="160" spans="1:16" x14ac:dyDescent="0.3">
      <c r="A160" s="15"/>
      <c r="B160" s="15"/>
      <c r="D160" s="3" t="str">
        <f>IF(D159="","",IF(I159=0,"",IF(I159&gt;0,D159+1,IF(D159&lt;term*freq,D159+1,""))))</f>
        <v/>
      </c>
      <c r="E160" s="53">
        <v>1</v>
      </c>
      <c r="F160" s="7">
        <f>IF(D160="",0,IF(I159&lt;emi,I159,IF(D160="",NA(),IF(E160=0,0,emi))))</f>
        <v>0</v>
      </c>
      <c r="G160" s="7" t="str">
        <f>IF(D160="","",IF(I159&lt;0,0,I159)*rate/freq)</f>
        <v/>
      </c>
      <c r="H160" s="6" t="str">
        <f t="shared" si="2"/>
        <v/>
      </c>
      <c r="I160" s="6" t="str">
        <f>IF(AND(F160&lt;&gt;0,F160&lt;emi),0,IF(D160="","",IF(I159&lt;=0,0,IF(E160=0,I159+H160,I159-H160))))</f>
        <v/>
      </c>
      <c r="K160" s="31"/>
      <c r="L160" s="31"/>
      <c r="M160" s="31"/>
      <c r="N160" s="31"/>
      <c r="O160" s="31"/>
      <c r="P160" s="31"/>
    </row>
    <row r="161" spans="1:16" x14ac:dyDescent="0.3">
      <c r="A161" s="15"/>
      <c r="B161" s="15"/>
      <c r="D161" s="3" t="str">
        <f>IF(D160="","",IF(I160=0,"",IF(I160&gt;0,D160+1,IF(D160&lt;term*freq,D160+1,""))))</f>
        <v/>
      </c>
      <c r="E161" s="53">
        <v>1</v>
      </c>
      <c r="F161" s="7">
        <f>IF(D161="",0,IF(I160&lt;emi,I160,IF(D161="",NA(),IF(E161=0,0,emi))))</f>
        <v>0</v>
      </c>
      <c r="G161" s="7" t="str">
        <f>IF(D161="","",IF(I160&lt;0,0,I160)*rate/freq)</f>
        <v/>
      </c>
      <c r="H161" s="6" t="str">
        <f t="shared" si="2"/>
        <v/>
      </c>
      <c r="I161" s="6" t="str">
        <f>IF(AND(F161&lt;&gt;0,F161&lt;emi),0,IF(D161="","",IF(I160&lt;=0,0,IF(E161=0,I160+H161,I160-H161))))</f>
        <v/>
      </c>
      <c r="K161" s="31"/>
      <c r="L161" s="31"/>
      <c r="M161" s="31"/>
      <c r="N161" s="31"/>
      <c r="O161" s="31"/>
      <c r="P161" s="31"/>
    </row>
    <row r="162" spans="1:16" x14ac:dyDescent="0.3">
      <c r="A162" s="15"/>
      <c r="B162" s="15"/>
      <c r="D162" s="3" t="str">
        <f>IF(D161="","",IF(I161=0,"",IF(I161&gt;0,D161+1,IF(D161&lt;term*freq,D161+1,""))))</f>
        <v/>
      </c>
      <c r="E162" s="53">
        <v>1</v>
      </c>
      <c r="F162" s="7">
        <f>IF(D162="",0,IF(I161&lt;emi,I161,IF(D162="",NA(),IF(E162=0,0,emi))))</f>
        <v>0</v>
      </c>
      <c r="G162" s="7" t="str">
        <f>IF(D162="","",IF(I161&lt;0,0,I161)*rate/freq)</f>
        <v/>
      </c>
      <c r="H162" s="6" t="str">
        <f t="shared" si="2"/>
        <v/>
      </c>
      <c r="I162" s="6" t="str">
        <f>IF(AND(F162&lt;&gt;0,F162&lt;emi),0,IF(D162="","",IF(I161&lt;=0,0,IF(E162=0,I161+H162,I161-H162))))</f>
        <v/>
      </c>
      <c r="K162" s="31"/>
      <c r="L162" s="31"/>
      <c r="M162" s="31"/>
      <c r="N162" s="31"/>
      <c r="O162" s="31"/>
      <c r="P162" s="31"/>
    </row>
    <row r="163" spans="1:16" x14ac:dyDescent="0.3">
      <c r="A163" s="15"/>
      <c r="B163" s="15"/>
      <c r="D163" s="3" t="str">
        <f>IF(D162="","",IF(I162=0,"",IF(I162&gt;0,D162+1,IF(D162&lt;term*freq,D162+1,""))))</f>
        <v/>
      </c>
      <c r="E163" s="53">
        <v>1</v>
      </c>
      <c r="F163" s="7">
        <f>IF(D163="",0,IF(I162&lt;emi,I162,IF(D163="",NA(),IF(E163=0,0,emi))))</f>
        <v>0</v>
      </c>
      <c r="G163" s="7" t="str">
        <f>IF(D163="","",IF(I162&lt;0,0,I162)*rate/freq)</f>
        <v/>
      </c>
      <c r="H163" s="6" t="str">
        <f t="shared" si="2"/>
        <v/>
      </c>
      <c r="I163" s="6" t="str">
        <f>IF(AND(F163&lt;&gt;0,F163&lt;emi),0,IF(D163="","",IF(I162&lt;=0,0,IF(E163=0,I162+H163,I162-H163))))</f>
        <v/>
      </c>
      <c r="K163" s="31"/>
      <c r="L163" s="31"/>
      <c r="M163" s="31"/>
      <c r="N163" s="31"/>
      <c r="O163" s="31"/>
      <c r="P163" s="31"/>
    </row>
    <row r="164" spans="1:16" x14ac:dyDescent="0.3">
      <c r="A164" s="15"/>
      <c r="B164" s="15"/>
      <c r="D164" s="3" t="str">
        <f>IF(D163="","",IF(I163=0,"",IF(I163&gt;0,D163+1,IF(D163&lt;term*freq,D163+1,""))))</f>
        <v/>
      </c>
      <c r="E164" s="53">
        <v>1</v>
      </c>
      <c r="F164" s="7">
        <f>IF(D164="",0,IF(I163&lt;emi,I163,IF(D164="",NA(),IF(E164=0,0,emi))))</f>
        <v>0</v>
      </c>
      <c r="G164" s="7" t="str">
        <f>IF(D164="","",IF(I163&lt;0,0,I163)*rate/freq)</f>
        <v/>
      </c>
      <c r="H164" s="6" t="str">
        <f t="shared" si="2"/>
        <v/>
      </c>
      <c r="I164" s="6" t="str">
        <f>IF(AND(F164&lt;&gt;0,F164&lt;emi),0,IF(D164="","",IF(I163&lt;=0,0,IF(E164=0,I163+H164,I163-H164))))</f>
        <v/>
      </c>
      <c r="K164" s="31"/>
      <c r="L164" s="31"/>
      <c r="M164" s="31"/>
      <c r="N164" s="31"/>
      <c r="O164" s="31"/>
      <c r="P164" s="31"/>
    </row>
    <row r="165" spans="1:16" x14ac:dyDescent="0.3">
      <c r="A165" s="15"/>
      <c r="B165" s="15"/>
      <c r="D165" s="3" t="str">
        <f>IF(D164="","",IF(I164=0,"",IF(I164&gt;0,D164+1,IF(D164&lt;term*freq,D164+1,""))))</f>
        <v/>
      </c>
      <c r="E165" s="53">
        <v>1</v>
      </c>
      <c r="F165" s="7">
        <f>IF(D165="",0,IF(I164&lt;emi,I164,IF(D165="",NA(),IF(E165=0,0,emi))))</f>
        <v>0</v>
      </c>
      <c r="G165" s="7" t="str">
        <f>IF(D165="","",IF(I164&lt;0,0,I164)*rate/freq)</f>
        <v/>
      </c>
      <c r="H165" s="6" t="str">
        <f t="shared" si="2"/>
        <v/>
      </c>
      <c r="I165" s="6" t="str">
        <f>IF(AND(F165&lt;&gt;0,F165&lt;emi),0,IF(D165="","",IF(I164&lt;=0,0,IF(E165=0,I164+H165,I164-H165))))</f>
        <v/>
      </c>
      <c r="K165" s="31"/>
      <c r="L165" s="31"/>
      <c r="M165" s="31"/>
      <c r="N165" s="31"/>
      <c r="O165" s="31"/>
      <c r="P165" s="31"/>
    </row>
    <row r="166" spans="1:16" x14ac:dyDescent="0.3">
      <c r="A166" s="15"/>
      <c r="B166" s="15"/>
      <c r="D166" s="3" t="str">
        <f>IF(D165="","",IF(I165=0,"",IF(I165&gt;0,D165+1,IF(D165&lt;term*freq,D165+1,""))))</f>
        <v/>
      </c>
      <c r="E166" s="53">
        <v>1</v>
      </c>
      <c r="F166" s="7">
        <f>IF(D166="",0,IF(I165&lt;emi,I165,IF(D166="",NA(),IF(E166=0,0,emi))))</f>
        <v>0</v>
      </c>
      <c r="G166" s="7" t="str">
        <f>IF(D166="","",IF(I165&lt;0,0,I165)*rate/freq)</f>
        <v/>
      </c>
      <c r="H166" s="6" t="str">
        <f t="shared" si="2"/>
        <v/>
      </c>
      <c r="I166" s="6" t="str">
        <f>IF(AND(F166&lt;&gt;0,F166&lt;emi),0,IF(D166="","",IF(I165&lt;=0,0,IF(E166=0,I165+H166,I165-H166))))</f>
        <v/>
      </c>
      <c r="K166" s="31"/>
      <c r="L166" s="31"/>
      <c r="M166" s="31"/>
      <c r="N166" s="31"/>
      <c r="O166" s="31"/>
      <c r="P166" s="31"/>
    </row>
    <row r="167" spans="1:16" x14ac:dyDescent="0.3">
      <c r="D167" s="3" t="str">
        <f>IF(D166="","",IF(I166=0,"",IF(I166&gt;0,D166+1,IF(D166&lt;term*freq,D166+1,""))))</f>
        <v/>
      </c>
      <c r="E167" s="53">
        <v>1</v>
      </c>
      <c r="F167" s="7">
        <f>IF(D167="",0,IF(I166&lt;emi,I166,IF(D167="",NA(),IF(E167=0,0,emi))))</f>
        <v>0</v>
      </c>
      <c r="G167" s="7" t="str">
        <f>IF(D167="","",IF(I166&lt;0,0,I166)*rate/freq)</f>
        <v/>
      </c>
      <c r="H167" s="6" t="str">
        <f t="shared" si="2"/>
        <v/>
      </c>
      <c r="I167" s="6" t="str">
        <f>IF(AND(F167&lt;&gt;0,F167&lt;emi),0,IF(D167="","",IF(I166&lt;=0,0,IF(E167=0,I166+H167,I166-H167))))</f>
        <v/>
      </c>
      <c r="K167" s="31"/>
      <c r="L167" s="31"/>
      <c r="M167" s="31"/>
      <c r="N167" s="31"/>
      <c r="O167" s="31"/>
      <c r="P167" s="31"/>
    </row>
    <row r="168" spans="1:16" x14ac:dyDescent="0.3">
      <c r="D168" s="3" t="str">
        <f>IF(D167="","",IF(I167=0,"",IF(I167&gt;0,D167+1,IF(D167&lt;term*freq,D167+1,""))))</f>
        <v/>
      </c>
      <c r="E168" s="53">
        <v>1</v>
      </c>
      <c r="F168" s="7">
        <f>IF(D168="",0,IF(I167&lt;emi,I167,IF(D168="",NA(),IF(E168=0,0,emi))))</f>
        <v>0</v>
      </c>
      <c r="G168" s="7" t="str">
        <f>IF(D168="","",IF(I167&lt;0,0,I167)*rate/freq)</f>
        <v/>
      </c>
      <c r="H168" s="6" t="str">
        <f t="shared" si="2"/>
        <v/>
      </c>
      <c r="I168" s="6" t="str">
        <f>IF(AND(F168&lt;&gt;0,F168&lt;emi),0,IF(D168="","",IF(I167&lt;=0,0,IF(E168=0,I167+H168,I167-H168))))</f>
        <v/>
      </c>
      <c r="K168" s="31"/>
      <c r="L168" s="31"/>
      <c r="M168" s="31"/>
      <c r="N168" s="31"/>
      <c r="O168" s="31"/>
      <c r="P168" s="31"/>
    </row>
    <row r="169" spans="1:16" x14ac:dyDescent="0.3">
      <c r="D169" s="3" t="str">
        <f>IF(D168="","",IF(I168=0,"",IF(I168&gt;0,D168+1,IF(D168&lt;term*freq,D168+1,""))))</f>
        <v/>
      </c>
      <c r="E169" s="53">
        <v>1</v>
      </c>
      <c r="F169" s="7">
        <f>IF(D169="",0,IF(I168&lt;emi,I168,IF(D169="",NA(),IF(E169=0,0,emi))))</f>
        <v>0</v>
      </c>
      <c r="G169" s="7" t="str">
        <f>IF(D169="","",IF(I168&lt;0,0,I168)*rate/freq)</f>
        <v/>
      </c>
      <c r="H169" s="6" t="str">
        <f t="shared" si="2"/>
        <v/>
      </c>
      <c r="I169" s="6" t="str">
        <f>IF(AND(F169&lt;&gt;0,F169&lt;emi),0,IF(D169="","",IF(I168&lt;=0,0,IF(E169=0,I168+H169,I168-H169))))</f>
        <v/>
      </c>
      <c r="K169" s="31"/>
      <c r="L169" s="31"/>
      <c r="M169" s="31"/>
      <c r="N169" s="31"/>
      <c r="O169" s="31"/>
      <c r="P169" s="31"/>
    </row>
    <row r="170" spans="1:16" x14ac:dyDescent="0.3">
      <c r="D170" s="3" t="str">
        <f>IF(D169="","",IF(I169=0,"",IF(I169&gt;0,D169+1,IF(D169&lt;term*freq,D169+1,""))))</f>
        <v/>
      </c>
      <c r="E170" s="53">
        <v>1</v>
      </c>
      <c r="F170" s="7">
        <f>IF(D170="",0,IF(I169&lt;emi,I169,IF(D170="",NA(),IF(E170=0,0,emi))))</f>
        <v>0</v>
      </c>
      <c r="G170" s="7" t="str">
        <f>IF(D170="","",IF(I169&lt;0,0,I169)*rate/freq)</f>
        <v/>
      </c>
      <c r="H170" s="6" t="str">
        <f t="shared" si="2"/>
        <v/>
      </c>
      <c r="I170" s="6" t="str">
        <f>IF(AND(F170&lt;&gt;0,F170&lt;emi),0,IF(D170="","",IF(I169&lt;=0,0,IF(E170=0,I169+H170,I169-H170))))</f>
        <v/>
      </c>
      <c r="K170" s="31"/>
      <c r="L170" s="31"/>
      <c r="M170" s="31"/>
      <c r="N170" s="31"/>
      <c r="O170" s="31"/>
      <c r="P170" s="31"/>
    </row>
    <row r="171" spans="1:16" x14ac:dyDescent="0.3">
      <c r="D171" s="3" t="str">
        <f>IF(D170="","",IF(I170=0,"",IF(I170&gt;0,D170+1,IF(D170&lt;term*freq,D170+1,""))))</f>
        <v/>
      </c>
      <c r="E171" s="53">
        <v>1</v>
      </c>
      <c r="F171" s="7">
        <f>IF(D171="",0,IF(I170&lt;emi,I170,IF(D171="",NA(),IF(E171=0,0,emi))))</f>
        <v>0</v>
      </c>
      <c r="G171" s="7" t="str">
        <f>IF(D171="","",IF(I170&lt;0,0,I170)*rate/freq)</f>
        <v/>
      </c>
      <c r="H171" s="6" t="str">
        <f t="shared" si="2"/>
        <v/>
      </c>
      <c r="I171" s="6" t="str">
        <f>IF(AND(F171&lt;&gt;0,F171&lt;emi),0,IF(D171="","",IF(I170&lt;=0,0,IF(E171=0,I170+H171,I170-H171))))</f>
        <v/>
      </c>
      <c r="K171" s="31"/>
      <c r="L171" s="31"/>
      <c r="M171" s="31"/>
      <c r="N171" s="31"/>
      <c r="O171" s="31"/>
      <c r="P171" s="31"/>
    </row>
    <row r="172" spans="1:16" x14ac:dyDescent="0.3">
      <c r="D172" s="3" t="str">
        <f>IF(D171="","",IF(I171=0,"",IF(I171&gt;0,D171+1,IF(D171&lt;term*freq,D171+1,""))))</f>
        <v/>
      </c>
      <c r="E172" s="53">
        <v>1</v>
      </c>
      <c r="F172" s="7">
        <f>IF(D172="",0,IF(I171&lt;emi,I171,IF(D172="",NA(),IF(E172=0,0,emi))))</f>
        <v>0</v>
      </c>
      <c r="G172" s="7" t="str">
        <f>IF(D172="","",IF(I171&lt;0,0,I171)*rate/freq)</f>
        <v/>
      </c>
      <c r="H172" s="6" t="str">
        <f t="shared" si="2"/>
        <v/>
      </c>
      <c r="I172" s="6" t="str">
        <f>IF(AND(F172&lt;&gt;0,F172&lt;emi),0,IF(D172="","",IF(I171&lt;=0,0,IF(E172=0,I171+H172,I171-H172))))</f>
        <v/>
      </c>
      <c r="K172" s="31"/>
      <c r="L172" s="31"/>
      <c r="M172" s="31"/>
      <c r="N172" s="31"/>
      <c r="O172" s="31"/>
      <c r="P172" s="31"/>
    </row>
    <row r="173" spans="1:16" x14ac:dyDescent="0.3">
      <c r="D173" s="3" t="str">
        <f>IF(D172="","",IF(I172=0,"",IF(I172&gt;0,D172+1,IF(D172&lt;term*freq,D172+1,""))))</f>
        <v/>
      </c>
      <c r="E173" s="53">
        <v>1</v>
      </c>
      <c r="F173" s="7">
        <f>IF(D173="",0,IF(I172&lt;emi,I172,IF(D173="",NA(),IF(E173=0,0,emi))))</f>
        <v>0</v>
      </c>
      <c r="G173" s="7" t="str">
        <f>IF(D173="","",IF(I172&lt;0,0,I172)*rate/freq)</f>
        <v/>
      </c>
      <c r="H173" s="6" t="str">
        <f t="shared" si="2"/>
        <v/>
      </c>
      <c r="I173" s="6" t="str">
        <f>IF(AND(F173&lt;&gt;0,F173&lt;emi),0,IF(D173="","",IF(I172&lt;=0,0,IF(E173=0,I172+H173,I172-H173))))</f>
        <v/>
      </c>
      <c r="K173" s="31"/>
      <c r="L173" s="31"/>
      <c r="M173" s="31"/>
      <c r="N173" s="31"/>
      <c r="O173" s="31"/>
      <c r="P173" s="31"/>
    </row>
    <row r="174" spans="1:16" x14ac:dyDescent="0.3">
      <c r="D174" s="3" t="str">
        <f>IF(D173="","",IF(I173=0,"",IF(I173&gt;0,D173+1,IF(D173&lt;term*freq,D173+1,""))))</f>
        <v/>
      </c>
      <c r="E174" s="53">
        <v>1</v>
      </c>
      <c r="F174" s="7">
        <f>IF(D174="",0,IF(I173&lt;emi,I173,IF(D174="",NA(),IF(E174=0,0,emi))))</f>
        <v>0</v>
      </c>
      <c r="G174" s="7" t="str">
        <f>IF(D174="","",IF(I173&lt;0,0,I173)*rate/freq)</f>
        <v/>
      </c>
      <c r="H174" s="6" t="str">
        <f t="shared" si="2"/>
        <v/>
      </c>
      <c r="I174" s="6" t="str">
        <f>IF(AND(F174&lt;&gt;0,F174&lt;emi),0,IF(D174="","",IF(I173&lt;=0,0,IF(E174=0,I173+H174,I173-H174))))</f>
        <v/>
      </c>
      <c r="K174" s="31"/>
      <c r="L174" s="31"/>
      <c r="M174" s="31"/>
      <c r="N174" s="31"/>
      <c r="O174" s="31"/>
      <c r="P174" s="31"/>
    </row>
    <row r="175" spans="1:16" x14ac:dyDescent="0.3">
      <c r="D175" s="3" t="str">
        <f>IF(D174="","",IF(I174=0,"",IF(I174&gt;0,D174+1,IF(D174&lt;term*freq,D174+1,""))))</f>
        <v/>
      </c>
      <c r="E175" s="53">
        <v>1</v>
      </c>
      <c r="F175" s="7">
        <f>IF(D175="",0,IF(I174&lt;emi,I174,IF(D175="",NA(),IF(E175=0,0,emi))))</f>
        <v>0</v>
      </c>
      <c r="G175" s="7" t="str">
        <f>IF(D175="","",IF(I174&lt;0,0,I174)*rate/freq)</f>
        <v/>
      </c>
      <c r="H175" s="6" t="str">
        <f t="shared" si="2"/>
        <v/>
      </c>
      <c r="I175" s="6" t="str">
        <f>IF(AND(F175&lt;&gt;0,F175&lt;emi),0,IF(D175="","",IF(I174&lt;=0,0,IF(E175=0,I174+H175,I174-H175))))</f>
        <v/>
      </c>
      <c r="K175" s="31"/>
      <c r="L175" s="31"/>
      <c r="M175" s="31"/>
      <c r="N175" s="31"/>
      <c r="O175" s="31"/>
      <c r="P175" s="31"/>
    </row>
    <row r="176" spans="1:16" x14ac:dyDescent="0.3">
      <c r="D176" s="3" t="str">
        <f>IF(D175="","",IF(I175=0,"",IF(I175&gt;0,D175+1,IF(D175&lt;term*freq,D175+1,""))))</f>
        <v/>
      </c>
      <c r="E176" s="53">
        <v>1</v>
      </c>
      <c r="F176" s="7">
        <f>IF(D176="",0,IF(I175&lt;emi,I175,IF(D176="",NA(),IF(E176=0,0,emi))))</f>
        <v>0</v>
      </c>
      <c r="G176" s="7" t="str">
        <f>IF(D176="","",IF(I175&lt;0,0,I175)*rate/freq)</f>
        <v/>
      </c>
      <c r="H176" s="6" t="str">
        <f t="shared" si="2"/>
        <v/>
      </c>
      <c r="I176" s="6" t="str">
        <f>IF(AND(F176&lt;&gt;0,F176&lt;emi),0,IF(D176="","",IF(I175&lt;=0,0,IF(E176=0,I175+H176,I175-H176))))</f>
        <v/>
      </c>
      <c r="K176" s="31"/>
      <c r="L176" s="31"/>
      <c r="M176" s="31"/>
      <c r="N176" s="31"/>
      <c r="O176" s="31"/>
      <c r="P176" s="31"/>
    </row>
    <row r="177" spans="4:16" x14ac:dyDescent="0.3">
      <c r="D177" s="3" t="str">
        <f>IF(D176="","",IF(I176=0,"",IF(I176&gt;0,D176+1,IF(D176&lt;term*freq,D176+1,""))))</f>
        <v/>
      </c>
      <c r="E177" s="53">
        <v>1</v>
      </c>
      <c r="F177" s="7">
        <f>IF(D177="",0,IF(I176&lt;emi,I176,IF(D177="",NA(),IF(E177=0,0,emi))))</f>
        <v>0</v>
      </c>
      <c r="G177" s="7" t="str">
        <f>IF(D177="","",IF(I176&lt;0,0,I176)*rate/freq)</f>
        <v/>
      </c>
      <c r="H177" s="6" t="str">
        <f t="shared" si="2"/>
        <v/>
      </c>
      <c r="I177" s="6" t="str">
        <f>IF(AND(F177&lt;&gt;0,F177&lt;emi),0,IF(D177="","",IF(I176&lt;=0,0,IF(E177=0,I176+H177,I176-H177))))</f>
        <v/>
      </c>
      <c r="K177" s="31"/>
      <c r="L177" s="31"/>
      <c r="M177" s="31"/>
      <c r="N177" s="31"/>
      <c r="O177" s="31"/>
      <c r="P177" s="31"/>
    </row>
    <row r="178" spans="4:16" x14ac:dyDescent="0.3">
      <c r="D178" s="3" t="str">
        <f>IF(D177="","",IF(I177=0,"",IF(I177&gt;0,D177+1,IF(D177&lt;term*freq,D177+1,""))))</f>
        <v/>
      </c>
      <c r="E178" s="53">
        <v>1</v>
      </c>
      <c r="F178" s="7">
        <f>IF(D178="",0,IF(I177&lt;emi,I177,IF(D178="",NA(),IF(E178=0,0,emi))))</f>
        <v>0</v>
      </c>
      <c r="G178" s="7" t="str">
        <f>IF(D178="","",IF(I177&lt;0,0,I177)*rate/freq)</f>
        <v/>
      </c>
      <c r="H178" s="6" t="str">
        <f t="shared" si="2"/>
        <v/>
      </c>
      <c r="I178" s="6" t="str">
        <f>IF(AND(F178&lt;&gt;0,F178&lt;emi),0,IF(D178="","",IF(I177&lt;=0,0,IF(E178=0,I177+H178,I177-H178))))</f>
        <v/>
      </c>
      <c r="K178" s="31"/>
      <c r="L178" s="31"/>
      <c r="M178" s="31"/>
      <c r="N178" s="31"/>
      <c r="O178" s="31"/>
      <c r="P178" s="31"/>
    </row>
    <row r="179" spans="4:16" x14ac:dyDescent="0.3">
      <c r="D179" s="3" t="str">
        <f>IF(D178="","",IF(I178=0,"",IF(I178&gt;0,D178+1,IF(D178&lt;term*freq,D178+1,""))))</f>
        <v/>
      </c>
      <c r="E179" s="53">
        <v>1</v>
      </c>
      <c r="F179" s="7">
        <f>IF(D179="",0,IF(I178&lt;emi,I178,IF(D179="",NA(),IF(E179=0,0,emi))))</f>
        <v>0</v>
      </c>
      <c r="G179" s="7" t="str">
        <f>IF(D179="","",IF(I178&lt;0,0,I178)*rate/freq)</f>
        <v/>
      </c>
      <c r="H179" s="6" t="str">
        <f t="shared" si="2"/>
        <v/>
      </c>
      <c r="I179" s="6" t="str">
        <f>IF(AND(F179&lt;&gt;0,F179&lt;emi),0,IF(D179="","",IF(I178&lt;=0,0,IF(E179=0,I178+H179,I178-H179))))</f>
        <v/>
      </c>
      <c r="K179" s="31"/>
      <c r="L179" s="31"/>
      <c r="M179" s="31"/>
      <c r="N179" s="31"/>
      <c r="O179" s="31"/>
      <c r="P179" s="31"/>
    </row>
    <row r="180" spans="4:16" x14ac:dyDescent="0.3">
      <c r="D180" s="3" t="str">
        <f>IF(D179="","",IF(I179=0,"",IF(I179&gt;0,D179+1,IF(D179&lt;term*freq,D179+1,""))))</f>
        <v/>
      </c>
      <c r="E180" s="53">
        <v>1</v>
      </c>
      <c r="F180" s="7">
        <f>IF(D180="",0,IF(I179&lt;emi,I179,IF(D180="",NA(),IF(E180=0,0,emi))))</f>
        <v>0</v>
      </c>
      <c r="G180" s="7" t="str">
        <f>IF(D180="","",IF(I179&lt;0,0,I179)*rate/freq)</f>
        <v/>
      </c>
      <c r="H180" s="6" t="str">
        <f t="shared" si="2"/>
        <v/>
      </c>
      <c r="I180" s="6" t="str">
        <f>IF(AND(F180&lt;&gt;0,F180&lt;emi),0,IF(D180="","",IF(I179&lt;=0,0,IF(E180=0,I179+H180,I179-H180))))</f>
        <v/>
      </c>
      <c r="K180" s="31"/>
      <c r="L180" s="31"/>
      <c r="M180" s="31"/>
      <c r="N180" s="31"/>
      <c r="O180" s="31"/>
      <c r="P180" s="31"/>
    </row>
    <row r="181" spans="4:16" x14ac:dyDescent="0.3">
      <c r="D181" s="3" t="str">
        <f>IF(D180="","",IF(I180=0,"",IF(I180&gt;0,D180+1,IF(D180&lt;term*freq,D180+1,""))))</f>
        <v/>
      </c>
      <c r="E181" s="53">
        <v>1</v>
      </c>
      <c r="F181" s="7">
        <f>IF(D181="",0,IF(I180&lt;emi,I180,IF(D181="",NA(),IF(E181=0,0,emi))))</f>
        <v>0</v>
      </c>
      <c r="G181" s="7" t="str">
        <f>IF(D181="","",IF(I180&lt;0,0,I180)*rate/freq)</f>
        <v/>
      </c>
      <c r="H181" s="6" t="str">
        <f t="shared" si="2"/>
        <v/>
      </c>
      <c r="I181" s="6" t="str">
        <f>IF(AND(F181&lt;&gt;0,F181&lt;emi),0,IF(D181="","",IF(I180&lt;=0,0,IF(E181=0,I180+H181,I180-H181))))</f>
        <v/>
      </c>
      <c r="K181" s="31"/>
      <c r="L181" s="31"/>
      <c r="M181" s="31"/>
      <c r="N181" s="31"/>
      <c r="O181" s="31"/>
      <c r="P181" s="31"/>
    </row>
    <row r="182" spans="4:16" x14ac:dyDescent="0.3">
      <c r="D182" s="3" t="str">
        <f>IF(D181="","",IF(I181=0,"",IF(I181&gt;0,D181+1,IF(D181&lt;term*freq,D181+1,""))))</f>
        <v/>
      </c>
      <c r="E182" s="53">
        <v>1</v>
      </c>
      <c r="F182" s="7">
        <f>IF(D182="",0,IF(I181&lt;emi,I181,IF(D182="",NA(),IF(E182=0,0,emi))))</f>
        <v>0</v>
      </c>
      <c r="G182" s="7" t="str">
        <f>IF(D182="","",IF(I181&lt;0,0,I181)*rate/freq)</f>
        <v/>
      </c>
      <c r="H182" s="6" t="str">
        <f t="shared" si="2"/>
        <v/>
      </c>
      <c r="I182" s="6" t="str">
        <f>IF(AND(F182&lt;&gt;0,F182&lt;emi),0,IF(D182="","",IF(I181&lt;=0,0,IF(E182=0,I181+H182,I181-H182))))</f>
        <v/>
      </c>
      <c r="K182" s="31"/>
      <c r="L182" s="31"/>
      <c r="M182" s="31"/>
      <c r="N182" s="31"/>
      <c r="O182" s="31"/>
      <c r="P182" s="31"/>
    </row>
    <row r="183" spans="4:16" x14ac:dyDescent="0.3">
      <c r="D183" s="3" t="str">
        <f>IF(D182="","",IF(I182=0,"",IF(I182&gt;0,D182+1,IF(D182&lt;term*freq,D182+1,""))))</f>
        <v/>
      </c>
      <c r="E183" s="53">
        <v>1</v>
      </c>
      <c r="F183" s="7">
        <f>IF(D183="",0,IF(I182&lt;emi,I182,IF(D183="",NA(),IF(E183=0,0,emi))))</f>
        <v>0</v>
      </c>
      <c r="G183" s="7" t="str">
        <f>IF(D183="","",IF(I182&lt;0,0,I182)*rate/freq)</f>
        <v/>
      </c>
      <c r="H183" s="6" t="str">
        <f t="shared" si="2"/>
        <v/>
      </c>
      <c r="I183" s="6" t="str">
        <f>IF(AND(F183&lt;&gt;0,F183&lt;emi),0,IF(D183="","",IF(I182&lt;=0,0,IF(E183=0,I182+H183,I182-H183))))</f>
        <v/>
      </c>
      <c r="K183" s="31"/>
      <c r="L183" s="31"/>
      <c r="M183" s="31"/>
      <c r="N183" s="31"/>
      <c r="O183" s="31"/>
      <c r="P183" s="31"/>
    </row>
    <row r="184" spans="4:16" x14ac:dyDescent="0.3">
      <c r="D184" s="3" t="str">
        <f>IF(D183="","",IF(I183=0,"",IF(I183&gt;0,D183+1,IF(D183&lt;term*freq,D183+1,""))))</f>
        <v/>
      </c>
      <c r="E184" s="53">
        <v>1</v>
      </c>
      <c r="F184" s="7">
        <f>IF(D184="",0,IF(I183&lt;emi,I183,IF(D184="",NA(),IF(E184=0,0,emi))))</f>
        <v>0</v>
      </c>
      <c r="G184" s="7" t="str">
        <f>IF(D184="","",IF(I183&lt;0,0,I183)*rate/freq)</f>
        <v/>
      </c>
      <c r="H184" s="6" t="str">
        <f t="shared" si="2"/>
        <v/>
      </c>
      <c r="I184" s="6" t="str">
        <f>IF(AND(F184&lt;&gt;0,F184&lt;emi),0,IF(D184="","",IF(I183&lt;=0,0,IF(E184=0,I183+H184,I183-H184))))</f>
        <v/>
      </c>
      <c r="K184" s="31"/>
      <c r="L184" s="31"/>
      <c r="M184" s="31"/>
      <c r="N184" s="31"/>
      <c r="O184" s="31"/>
      <c r="P184" s="31"/>
    </row>
    <row r="185" spans="4:16" x14ac:dyDescent="0.3">
      <c r="D185" s="3" t="str">
        <f>IF(D184="","",IF(I184=0,"",IF(I184&gt;0,D184+1,IF(D184&lt;term*freq,D184+1,""))))</f>
        <v/>
      </c>
      <c r="E185" s="53">
        <v>1</v>
      </c>
      <c r="F185" s="7">
        <f>IF(D185="",0,IF(I184&lt;emi,I184,IF(D185="",NA(),IF(E185=0,0,emi))))</f>
        <v>0</v>
      </c>
      <c r="G185" s="7" t="str">
        <f>IF(D185="","",IF(I184&lt;0,0,I184)*rate/freq)</f>
        <v/>
      </c>
      <c r="H185" s="6" t="str">
        <f t="shared" si="2"/>
        <v/>
      </c>
      <c r="I185" s="6" t="str">
        <f>IF(AND(F185&lt;&gt;0,F185&lt;emi),0,IF(D185="","",IF(I184&lt;=0,0,IF(E185=0,I184+H185,I184-H185))))</f>
        <v/>
      </c>
      <c r="K185" s="31"/>
      <c r="L185" s="31"/>
      <c r="M185" s="31"/>
      <c r="N185" s="31"/>
      <c r="O185" s="31"/>
      <c r="P185" s="31"/>
    </row>
    <row r="186" spans="4:16" x14ac:dyDescent="0.3">
      <c r="D186" s="3" t="str">
        <f>IF(D185="","",IF(I185=0,"",IF(I185&gt;0,D185+1,IF(D185&lt;term*freq,D185+1,""))))</f>
        <v/>
      </c>
      <c r="E186" s="53">
        <v>1</v>
      </c>
      <c r="F186" s="7">
        <f>IF(D186="",0,IF(I185&lt;emi,I185,IF(D186="",NA(),IF(E186=0,0,emi))))</f>
        <v>0</v>
      </c>
      <c r="G186" s="7" t="str">
        <f>IF(D186="","",IF(I185&lt;0,0,I185)*rate/freq)</f>
        <v/>
      </c>
      <c r="H186" s="6" t="str">
        <f t="shared" si="2"/>
        <v/>
      </c>
      <c r="I186" s="6" t="str">
        <f>IF(AND(F186&lt;&gt;0,F186&lt;emi),0,IF(D186="","",IF(I185&lt;=0,0,IF(E186=0,I185+H186,I185-H186))))</f>
        <v/>
      </c>
      <c r="K186" s="31"/>
      <c r="L186" s="31"/>
      <c r="M186" s="31"/>
      <c r="N186" s="31"/>
      <c r="O186" s="31"/>
      <c r="P186" s="31"/>
    </row>
    <row r="187" spans="4:16" x14ac:dyDescent="0.3">
      <c r="D187" s="3" t="str">
        <f>IF(D186="","",IF(I186=0,"",IF(I186&gt;0,D186+1,IF(D186&lt;term*freq,D186+1,""))))</f>
        <v/>
      </c>
      <c r="E187" s="53">
        <v>1</v>
      </c>
      <c r="F187" s="7">
        <f>IF(D187="",0,IF(I186&lt;emi,I186,IF(D187="",NA(),IF(E187=0,0,emi))))</f>
        <v>0</v>
      </c>
      <c r="G187" s="7" t="str">
        <f>IF(D187="","",IF(I186&lt;0,0,I186)*rate/freq)</f>
        <v/>
      </c>
      <c r="H187" s="6" t="str">
        <f t="shared" si="2"/>
        <v/>
      </c>
      <c r="I187" s="6" t="str">
        <f>IF(AND(F187&lt;&gt;0,F187&lt;emi),0,IF(D187="","",IF(I186&lt;=0,0,IF(E187=0,I186+H187,I186-H187))))</f>
        <v/>
      </c>
      <c r="K187" s="31"/>
      <c r="L187" s="31"/>
      <c r="M187" s="31"/>
      <c r="N187" s="31"/>
      <c r="O187" s="31"/>
      <c r="P187" s="31"/>
    </row>
    <row r="188" spans="4:16" x14ac:dyDescent="0.3">
      <c r="D188" s="3" t="str">
        <f>IF(D187="","",IF(I187=0,"",IF(I187&gt;0,D187+1,IF(D187&lt;term*freq,D187+1,""))))</f>
        <v/>
      </c>
      <c r="E188" s="53">
        <v>1</v>
      </c>
      <c r="F188" s="7">
        <f>IF(D188="",0,IF(I187&lt;emi,I187,IF(D188="",NA(),IF(E188=0,0,emi))))</f>
        <v>0</v>
      </c>
      <c r="G188" s="7" t="str">
        <f>IF(D188="","",IF(I187&lt;0,0,I187)*rate/freq)</f>
        <v/>
      </c>
      <c r="H188" s="6" t="str">
        <f t="shared" si="2"/>
        <v/>
      </c>
      <c r="I188" s="6" t="str">
        <f>IF(AND(F188&lt;&gt;0,F188&lt;emi),0,IF(D188="","",IF(I187&lt;=0,0,IF(E188=0,I187+H188,I187-H188))))</f>
        <v/>
      </c>
      <c r="K188" s="31"/>
      <c r="L188" s="31"/>
      <c r="M188" s="31"/>
      <c r="N188" s="31"/>
      <c r="O188" s="31"/>
      <c r="P188" s="31"/>
    </row>
    <row r="189" spans="4:16" x14ac:dyDescent="0.3">
      <c r="D189" s="3" t="str">
        <f>IF(D188="","",IF(I188=0,"",IF(I188&gt;0,D188+1,IF(D188&lt;term*freq,D188+1,""))))</f>
        <v/>
      </c>
      <c r="E189" s="53">
        <v>1</v>
      </c>
      <c r="F189" s="7">
        <f>IF(D189="",0,IF(I188&lt;emi,I188,IF(D189="",NA(),IF(E189=0,0,emi))))</f>
        <v>0</v>
      </c>
      <c r="G189" s="7" t="str">
        <f>IF(D189="","",IF(I188&lt;0,0,I188)*rate/freq)</f>
        <v/>
      </c>
      <c r="H189" s="6" t="str">
        <f t="shared" si="2"/>
        <v/>
      </c>
      <c r="I189" s="6" t="str">
        <f>IF(AND(F189&lt;&gt;0,F189&lt;emi),0,IF(D189="","",IF(I188&lt;=0,0,IF(E189=0,I188+H189,I188-H189))))</f>
        <v/>
      </c>
      <c r="K189" s="31"/>
      <c r="L189" s="31"/>
      <c r="M189" s="31"/>
      <c r="N189" s="31"/>
      <c r="O189" s="31"/>
      <c r="P189" s="31"/>
    </row>
    <row r="190" spans="4:16" x14ac:dyDescent="0.3">
      <c r="D190" s="3" t="str">
        <f>IF(D189="","",IF(I189=0,"",IF(I189&gt;0,D189+1,IF(D189&lt;term*freq,D189+1,""))))</f>
        <v/>
      </c>
      <c r="E190" s="53">
        <v>1</v>
      </c>
      <c r="F190" s="7">
        <f>IF(D190="",0,IF(I189&lt;emi,I189,IF(D190="",NA(),IF(E190=0,0,emi))))</f>
        <v>0</v>
      </c>
      <c r="G190" s="7" t="str">
        <f>IF(D190="","",IF(I189&lt;0,0,I189)*rate/freq)</f>
        <v/>
      </c>
      <c r="H190" s="6" t="str">
        <f t="shared" si="2"/>
        <v/>
      </c>
      <c r="I190" s="6" t="str">
        <f>IF(AND(F190&lt;&gt;0,F190&lt;emi),0,IF(D190="","",IF(I189&lt;=0,0,IF(E190=0,I189+H190,I189-H190))))</f>
        <v/>
      </c>
      <c r="K190" s="31"/>
      <c r="L190" s="31"/>
      <c r="M190" s="31"/>
      <c r="N190" s="31"/>
      <c r="O190" s="31"/>
      <c r="P190" s="31"/>
    </row>
    <row r="191" spans="4:16" x14ac:dyDescent="0.3">
      <c r="D191" s="3" t="str">
        <f>IF(D190="","",IF(I190=0,"",IF(I190&gt;0,D190+1,IF(D190&lt;term*freq,D190+1,""))))</f>
        <v/>
      </c>
      <c r="E191" s="53">
        <v>1</v>
      </c>
      <c r="F191" s="7">
        <f>IF(D191="",0,IF(I190&lt;emi,I190,IF(D191="",NA(),IF(E191=0,0,emi))))</f>
        <v>0</v>
      </c>
      <c r="G191" s="7" t="str">
        <f>IF(D191="","",IF(I190&lt;0,0,I190)*rate/freq)</f>
        <v/>
      </c>
      <c r="H191" s="6" t="str">
        <f t="shared" ref="H191:H254" si="3">IF(D191="","",IF(E191=0,G191,F191-G191))</f>
        <v/>
      </c>
      <c r="I191" s="6" t="str">
        <f>IF(AND(F191&lt;&gt;0,F191&lt;emi),0,IF(D191="","",IF(I190&lt;=0,0,IF(E191=0,I190+H191,I190-H191))))</f>
        <v/>
      </c>
      <c r="K191" s="31"/>
      <c r="L191" s="31"/>
      <c r="M191" s="31"/>
      <c r="N191" s="31"/>
      <c r="O191" s="31"/>
      <c r="P191" s="31"/>
    </row>
    <row r="192" spans="4:16" x14ac:dyDescent="0.3">
      <c r="D192" s="3" t="str">
        <f>IF(D191="","",IF(I191=0,"",IF(I191&gt;0,D191+1,IF(D191&lt;term*freq,D191+1,""))))</f>
        <v/>
      </c>
      <c r="E192" s="53">
        <v>1</v>
      </c>
      <c r="F192" s="7">
        <f>IF(D192="",0,IF(I191&lt;emi,I191,IF(D192="",NA(),IF(E192=0,0,emi))))</f>
        <v>0</v>
      </c>
      <c r="G192" s="7" t="str">
        <f>IF(D192="","",IF(I191&lt;0,0,I191)*rate/freq)</f>
        <v/>
      </c>
      <c r="H192" s="6" t="str">
        <f t="shared" si="3"/>
        <v/>
      </c>
      <c r="I192" s="6" t="str">
        <f>IF(AND(F192&lt;&gt;0,F192&lt;emi),0,IF(D192="","",IF(I191&lt;=0,0,IF(E192=0,I191+H192,I191-H192))))</f>
        <v/>
      </c>
      <c r="K192" s="31"/>
      <c r="L192" s="31"/>
      <c r="M192" s="31"/>
      <c r="N192" s="31"/>
      <c r="O192" s="31"/>
      <c r="P192" s="31"/>
    </row>
    <row r="193" spans="4:16" x14ac:dyDescent="0.3">
      <c r="D193" s="3" t="str">
        <f>IF(D192="","",IF(I192=0,"",IF(I192&gt;0,D192+1,IF(D192&lt;term*freq,D192+1,""))))</f>
        <v/>
      </c>
      <c r="E193" s="53">
        <v>1</v>
      </c>
      <c r="F193" s="7">
        <f>IF(D193="",0,IF(I192&lt;emi,I192,IF(D193="",NA(),IF(E193=0,0,emi))))</f>
        <v>0</v>
      </c>
      <c r="G193" s="7" t="str">
        <f>IF(D193="","",IF(I192&lt;0,0,I192)*rate/freq)</f>
        <v/>
      </c>
      <c r="H193" s="6" t="str">
        <f t="shared" si="3"/>
        <v/>
      </c>
      <c r="I193" s="6" t="str">
        <f>IF(AND(F193&lt;&gt;0,F193&lt;emi),0,IF(D193="","",IF(I192&lt;=0,0,IF(E193=0,I192+H193,I192-H193))))</f>
        <v/>
      </c>
      <c r="K193" s="31"/>
      <c r="L193" s="31"/>
      <c r="M193" s="31"/>
      <c r="N193" s="31"/>
      <c r="O193" s="31"/>
      <c r="P193" s="31"/>
    </row>
    <row r="194" spans="4:16" x14ac:dyDescent="0.3">
      <c r="D194" s="3" t="str">
        <f>IF(D193="","",IF(I193=0,"",IF(I193&gt;0,D193+1,IF(D193&lt;term*freq,D193+1,""))))</f>
        <v/>
      </c>
      <c r="E194" s="53">
        <v>1</v>
      </c>
      <c r="F194" s="7">
        <f>IF(D194="",0,IF(I193&lt;emi,I193,IF(D194="",NA(),IF(E194=0,0,emi))))</f>
        <v>0</v>
      </c>
      <c r="G194" s="7" t="str">
        <f>IF(D194="","",IF(I193&lt;0,0,I193)*rate/freq)</f>
        <v/>
      </c>
      <c r="H194" s="6" t="str">
        <f t="shared" si="3"/>
        <v/>
      </c>
      <c r="I194" s="6" t="str">
        <f>IF(AND(F194&lt;&gt;0,F194&lt;emi),0,IF(D194="","",IF(I193&lt;=0,0,IF(E194=0,I193+H194,I193-H194))))</f>
        <v/>
      </c>
      <c r="K194" s="31"/>
      <c r="L194" s="31"/>
      <c r="M194" s="31"/>
      <c r="N194" s="31"/>
      <c r="O194" s="31"/>
      <c r="P194" s="31"/>
    </row>
    <row r="195" spans="4:16" x14ac:dyDescent="0.3">
      <c r="D195" s="3" t="str">
        <f>IF(D194="","",IF(I194=0,"",IF(I194&gt;0,D194+1,IF(D194&lt;term*freq,D194+1,""))))</f>
        <v/>
      </c>
      <c r="E195" s="53">
        <v>1</v>
      </c>
      <c r="F195" s="7">
        <f>IF(D195="",0,IF(I194&lt;emi,I194,IF(D195="",NA(),IF(E195=0,0,emi))))</f>
        <v>0</v>
      </c>
      <c r="G195" s="7" t="str">
        <f>IF(D195="","",IF(I194&lt;0,0,I194)*rate/freq)</f>
        <v/>
      </c>
      <c r="H195" s="6" t="str">
        <f t="shared" si="3"/>
        <v/>
      </c>
      <c r="I195" s="6" t="str">
        <f>IF(AND(F195&lt;&gt;0,F195&lt;emi),0,IF(D195="","",IF(I194&lt;=0,0,IF(E195=0,I194+H195,I194-H195))))</f>
        <v/>
      </c>
      <c r="K195" s="31"/>
      <c r="L195" s="31"/>
      <c r="M195" s="31"/>
      <c r="N195" s="31"/>
      <c r="O195" s="31"/>
      <c r="P195" s="31"/>
    </row>
    <row r="196" spans="4:16" x14ac:dyDescent="0.3">
      <c r="D196" s="3" t="str">
        <f>IF(D195="","",IF(I195=0,"",IF(I195&gt;0,D195+1,IF(D195&lt;term*freq,D195+1,""))))</f>
        <v/>
      </c>
      <c r="E196" s="53">
        <v>1</v>
      </c>
      <c r="F196" s="7">
        <f>IF(D196="",0,IF(I195&lt;emi,I195,IF(D196="",NA(),IF(E196=0,0,emi))))</f>
        <v>0</v>
      </c>
      <c r="G196" s="7" t="str">
        <f>IF(D196="","",IF(I195&lt;0,0,I195)*rate/freq)</f>
        <v/>
      </c>
      <c r="H196" s="6" t="str">
        <f t="shared" si="3"/>
        <v/>
      </c>
      <c r="I196" s="6" t="str">
        <f>IF(AND(F196&lt;&gt;0,F196&lt;emi),0,IF(D196="","",IF(I195&lt;=0,0,IF(E196=0,I195+H196,I195-H196))))</f>
        <v/>
      </c>
      <c r="K196" s="31"/>
      <c r="L196" s="31"/>
      <c r="M196" s="31"/>
      <c r="N196" s="31"/>
      <c r="O196" s="31"/>
      <c r="P196" s="31"/>
    </row>
    <row r="197" spans="4:16" x14ac:dyDescent="0.3">
      <c r="D197" s="3" t="str">
        <f>IF(D196="","",IF(I196=0,"",IF(I196&gt;0,D196+1,IF(D196&lt;term*freq,D196+1,""))))</f>
        <v/>
      </c>
      <c r="E197" s="53">
        <v>1</v>
      </c>
      <c r="F197" s="7">
        <f>IF(D197="",0,IF(I196&lt;emi,I196,IF(D197="",NA(),IF(E197=0,0,emi))))</f>
        <v>0</v>
      </c>
      <c r="G197" s="7" t="str">
        <f>IF(D197="","",IF(I196&lt;0,0,I196)*rate/freq)</f>
        <v/>
      </c>
      <c r="H197" s="6" t="str">
        <f t="shared" si="3"/>
        <v/>
      </c>
      <c r="I197" s="6" t="str">
        <f>IF(AND(F197&lt;&gt;0,F197&lt;emi),0,IF(D197="","",IF(I196&lt;=0,0,IF(E197=0,I196+H197,I196-H197))))</f>
        <v/>
      </c>
      <c r="K197" s="31"/>
      <c r="L197" s="31"/>
      <c r="M197" s="31"/>
      <c r="N197" s="31"/>
      <c r="O197" s="31"/>
      <c r="P197" s="31"/>
    </row>
    <row r="198" spans="4:16" x14ac:dyDescent="0.3">
      <c r="D198" s="3" t="str">
        <f>IF(D197="","",IF(I197=0,"",IF(I197&gt;0,D197+1,IF(D197&lt;term*freq,D197+1,""))))</f>
        <v/>
      </c>
      <c r="E198" s="53">
        <v>1</v>
      </c>
      <c r="F198" s="7">
        <f>IF(D198="",0,IF(I197&lt;emi,I197,IF(D198="",NA(),IF(E198=0,0,emi))))</f>
        <v>0</v>
      </c>
      <c r="G198" s="7" t="str">
        <f>IF(D198="","",IF(I197&lt;0,0,I197)*rate/freq)</f>
        <v/>
      </c>
      <c r="H198" s="6" t="str">
        <f t="shared" si="3"/>
        <v/>
      </c>
      <c r="I198" s="6" t="str">
        <f>IF(AND(F198&lt;&gt;0,F198&lt;emi),0,IF(D198="","",IF(I197&lt;=0,0,IF(E198=0,I197+H198,I197-H198))))</f>
        <v/>
      </c>
      <c r="K198" s="31"/>
      <c r="L198" s="31"/>
      <c r="M198" s="31"/>
      <c r="N198" s="31"/>
      <c r="O198" s="31"/>
      <c r="P198" s="31"/>
    </row>
    <row r="199" spans="4:16" x14ac:dyDescent="0.3">
      <c r="D199" s="3" t="str">
        <f>IF(D198="","",IF(I198=0,"",IF(I198&gt;0,D198+1,IF(D198&lt;term*freq,D198+1,""))))</f>
        <v/>
      </c>
      <c r="E199" s="53">
        <v>1</v>
      </c>
      <c r="F199" s="7">
        <f>IF(D199="",0,IF(I198&lt;emi,I198,IF(D199="",NA(),IF(E199=0,0,emi))))</f>
        <v>0</v>
      </c>
      <c r="G199" s="7" t="str">
        <f>IF(D199="","",IF(I198&lt;0,0,I198)*rate/freq)</f>
        <v/>
      </c>
      <c r="H199" s="6" t="str">
        <f t="shared" si="3"/>
        <v/>
      </c>
      <c r="I199" s="6" t="str">
        <f>IF(AND(F199&lt;&gt;0,F199&lt;emi),0,IF(D199="","",IF(I198&lt;=0,0,IF(E199=0,I198+H199,I198-H199))))</f>
        <v/>
      </c>
      <c r="K199" s="31"/>
      <c r="L199" s="31"/>
      <c r="M199" s="31"/>
      <c r="N199" s="31"/>
      <c r="O199" s="31"/>
      <c r="P199" s="31"/>
    </row>
    <row r="200" spans="4:16" x14ac:dyDescent="0.3">
      <c r="D200" s="3" t="str">
        <f>IF(D199="","",IF(I199=0,"",IF(I199&gt;0,D199+1,IF(D199&lt;term*freq,D199+1,""))))</f>
        <v/>
      </c>
      <c r="E200" s="53">
        <v>1</v>
      </c>
      <c r="F200" s="7">
        <f>IF(D200="",0,IF(I199&lt;emi,I199,IF(D200="",NA(),IF(E200=0,0,emi))))</f>
        <v>0</v>
      </c>
      <c r="G200" s="7" t="str">
        <f>IF(D200="","",IF(I199&lt;0,0,I199)*rate/freq)</f>
        <v/>
      </c>
      <c r="H200" s="6" t="str">
        <f t="shared" si="3"/>
        <v/>
      </c>
      <c r="I200" s="6" t="str">
        <f>IF(AND(F200&lt;&gt;0,F200&lt;emi),0,IF(D200="","",IF(I199&lt;=0,0,IF(E200=0,I199+H200,I199-H200))))</f>
        <v/>
      </c>
      <c r="K200" s="31"/>
      <c r="L200" s="31"/>
      <c r="M200" s="31"/>
      <c r="N200" s="31"/>
      <c r="O200" s="31"/>
      <c r="P200" s="31"/>
    </row>
    <row r="201" spans="4:16" x14ac:dyDescent="0.3">
      <c r="D201" s="3" t="str">
        <f>IF(D200="","",IF(I200=0,"",IF(I200&gt;0,D200+1,IF(D200&lt;term*freq,D200+1,""))))</f>
        <v/>
      </c>
      <c r="E201" s="53">
        <v>1</v>
      </c>
      <c r="F201" s="7">
        <f>IF(D201="",0,IF(I200&lt;emi,I200,IF(D201="",NA(),IF(E201=0,0,emi))))</f>
        <v>0</v>
      </c>
      <c r="G201" s="7" t="str">
        <f>IF(D201="","",IF(I200&lt;0,0,I200)*rate/freq)</f>
        <v/>
      </c>
      <c r="H201" s="6" t="str">
        <f t="shared" si="3"/>
        <v/>
      </c>
      <c r="I201" s="6" t="str">
        <f>IF(AND(F201&lt;&gt;0,F201&lt;emi),0,IF(D201="","",IF(I200&lt;=0,0,IF(E201=0,I200+H201,I200-H201))))</f>
        <v/>
      </c>
      <c r="K201" s="31"/>
      <c r="L201" s="31"/>
      <c r="M201" s="31"/>
      <c r="N201" s="31"/>
      <c r="O201" s="31"/>
      <c r="P201" s="31"/>
    </row>
    <row r="202" spans="4:16" x14ac:dyDescent="0.3">
      <c r="D202" s="3" t="str">
        <f>IF(D201="","",IF(I201=0,"",IF(I201&gt;0,D201+1,IF(D201&lt;term*freq,D201+1,""))))</f>
        <v/>
      </c>
      <c r="E202" s="53">
        <v>1</v>
      </c>
      <c r="F202" s="7">
        <f>IF(D202="",0,IF(I201&lt;emi,I201,IF(D202="",NA(),IF(E202=0,0,emi))))</f>
        <v>0</v>
      </c>
      <c r="G202" s="7" t="str">
        <f>IF(D202="","",IF(I201&lt;0,0,I201)*rate/freq)</f>
        <v/>
      </c>
      <c r="H202" s="6" t="str">
        <f t="shared" si="3"/>
        <v/>
      </c>
      <c r="I202" s="6" t="str">
        <f>IF(AND(F202&lt;&gt;0,F202&lt;emi),0,IF(D202="","",IF(I201&lt;=0,0,IF(E202=0,I201+H202,I201-H202))))</f>
        <v/>
      </c>
      <c r="K202" s="31"/>
      <c r="L202" s="31"/>
      <c r="M202" s="31"/>
      <c r="N202" s="31"/>
      <c r="O202" s="31"/>
      <c r="P202" s="31"/>
    </row>
    <row r="203" spans="4:16" x14ac:dyDescent="0.3">
      <c r="D203" s="3" t="str">
        <f>IF(D202="","",IF(I202=0,"",IF(I202&gt;0,D202+1,IF(D202&lt;term*freq,D202+1,""))))</f>
        <v/>
      </c>
      <c r="E203" s="53">
        <v>1</v>
      </c>
      <c r="F203" s="7">
        <f>IF(D203="",0,IF(I202&lt;emi,I202,IF(D203="",NA(),IF(E203=0,0,emi))))</f>
        <v>0</v>
      </c>
      <c r="G203" s="7" t="str">
        <f>IF(D203="","",IF(I202&lt;0,0,I202)*rate/freq)</f>
        <v/>
      </c>
      <c r="H203" s="6" t="str">
        <f t="shared" si="3"/>
        <v/>
      </c>
      <c r="I203" s="6" t="str">
        <f>IF(AND(F203&lt;&gt;0,F203&lt;emi),0,IF(D203="","",IF(I202&lt;=0,0,IF(E203=0,I202+H203,I202-H203))))</f>
        <v/>
      </c>
      <c r="K203" s="31"/>
      <c r="L203" s="31"/>
      <c r="M203" s="31"/>
      <c r="N203" s="31"/>
      <c r="O203" s="31"/>
      <c r="P203" s="31"/>
    </row>
    <row r="204" spans="4:16" x14ac:dyDescent="0.3">
      <c r="D204" s="3" t="str">
        <f>IF(D203="","",IF(I203=0,"",IF(I203&gt;0,D203+1,IF(D203&lt;term*freq,D203+1,""))))</f>
        <v/>
      </c>
      <c r="E204" s="53">
        <v>1</v>
      </c>
      <c r="F204" s="7">
        <f>IF(D204="",0,IF(I203&lt;emi,I203,IF(D204="",NA(),IF(E204=0,0,emi))))</f>
        <v>0</v>
      </c>
      <c r="G204" s="7" t="str">
        <f>IF(D204="","",IF(I203&lt;0,0,I203)*rate/freq)</f>
        <v/>
      </c>
      <c r="H204" s="6" t="str">
        <f t="shared" si="3"/>
        <v/>
      </c>
      <c r="I204" s="6" t="str">
        <f>IF(AND(F204&lt;&gt;0,F204&lt;emi),0,IF(D204="","",IF(I203&lt;=0,0,IF(E204=0,I203+H204,I203-H204))))</f>
        <v/>
      </c>
      <c r="K204" s="31"/>
      <c r="L204" s="31"/>
      <c r="M204" s="31"/>
      <c r="N204" s="31"/>
      <c r="O204" s="31"/>
      <c r="P204" s="31"/>
    </row>
    <row r="205" spans="4:16" x14ac:dyDescent="0.3">
      <c r="D205" s="3" t="str">
        <f>IF(D204="","",IF(I204=0,"",IF(I204&gt;0,D204+1,IF(D204&lt;term*freq,D204+1,""))))</f>
        <v/>
      </c>
      <c r="E205" s="53">
        <v>1</v>
      </c>
      <c r="F205" s="7">
        <f>IF(D205="",0,IF(I204&lt;emi,I204,IF(D205="",NA(),IF(E205=0,0,emi))))</f>
        <v>0</v>
      </c>
      <c r="G205" s="7" t="str">
        <f>IF(D205="","",IF(I204&lt;0,0,I204)*rate/freq)</f>
        <v/>
      </c>
      <c r="H205" s="6" t="str">
        <f t="shared" si="3"/>
        <v/>
      </c>
      <c r="I205" s="6" t="str">
        <f>IF(AND(F205&lt;&gt;0,F205&lt;emi),0,IF(D205="","",IF(I204&lt;=0,0,IF(E205=0,I204+H205,I204-H205))))</f>
        <v/>
      </c>
      <c r="K205" s="31"/>
      <c r="L205" s="31"/>
      <c r="M205" s="31"/>
      <c r="N205" s="31"/>
      <c r="O205" s="31"/>
      <c r="P205" s="31"/>
    </row>
    <row r="206" spans="4:16" x14ac:dyDescent="0.3">
      <c r="D206" s="3" t="str">
        <f>IF(D205="","",IF(I205=0,"",IF(I205&gt;0,D205+1,IF(D205&lt;term*freq,D205+1,""))))</f>
        <v/>
      </c>
      <c r="E206" s="53">
        <v>1</v>
      </c>
      <c r="F206" s="7">
        <f>IF(D206="",0,IF(I205&lt;emi,I205,IF(D206="",NA(),IF(E206=0,0,emi))))</f>
        <v>0</v>
      </c>
      <c r="G206" s="7" t="str">
        <f>IF(D206="","",IF(I205&lt;0,0,I205)*rate/freq)</f>
        <v/>
      </c>
      <c r="H206" s="6" t="str">
        <f t="shared" si="3"/>
        <v/>
      </c>
      <c r="I206" s="6" t="str">
        <f>IF(AND(F206&lt;&gt;0,F206&lt;emi),0,IF(D206="","",IF(I205&lt;=0,0,IF(E206=0,I205+H206,I205-H206))))</f>
        <v/>
      </c>
      <c r="K206" s="31"/>
      <c r="L206" s="31"/>
      <c r="M206" s="31"/>
      <c r="N206" s="31"/>
      <c r="O206" s="31"/>
      <c r="P206" s="31"/>
    </row>
    <row r="207" spans="4:16" x14ac:dyDescent="0.3">
      <c r="D207" s="3" t="str">
        <f>IF(D206="","",IF(I206=0,"",IF(I206&gt;0,D206+1,IF(D206&lt;term*freq,D206+1,""))))</f>
        <v/>
      </c>
      <c r="E207" s="53">
        <v>1</v>
      </c>
      <c r="F207" s="7">
        <f>IF(D207="",0,IF(I206&lt;emi,I206,IF(D207="",NA(),IF(E207=0,0,emi))))</f>
        <v>0</v>
      </c>
      <c r="G207" s="7" t="str">
        <f>IF(D207="","",IF(I206&lt;0,0,I206)*rate/freq)</f>
        <v/>
      </c>
      <c r="H207" s="6" t="str">
        <f t="shared" si="3"/>
        <v/>
      </c>
      <c r="I207" s="6" t="str">
        <f>IF(AND(F207&lt;&gt;0,F207&lt;emi),0,IF(D207="","",IF(I206&lt;=0,0,IF(E207=0,I206+H207,I206-H207))))</f>
        <v/>
      </c>
      <c r="K207" s="31"/>
      <c r="L207" s="31"/>
      <c r="M207" s="31"/>
      <c r="N207" s="31"/>
      <c r="O207" s="31"/>
      <c r="P207" s="31"/>
    </row>
    <row r="208" spans="4:16" x14ac:dyDescent="0.3">
      <c r="D208" s="3" t="str">
        <f>IF(D207="","",IF(I207=0,"",IF(I207&gt;0,D207+1,IF(D207&lt;term*freq,D207+1,""))))</f>
        <v/>
      </c>
      <c r="E208" s="53">
        <v>1</v>
      </c>
      <c r="F208" s="7">
        <f>IF(D208="",0,IF(I207&lt;emi,I207,IF(D208="",NA(),IF(E208=0,0,emi))))</f>
        <v>0</v>
      </c>
      <c r="G208" s="7" t="str">
        <f>IF(D208="","",IF(I207&lt;0,0,I207)*rate/freq)</f>
        <v/>
      </c>
      <c r="H208" s="6" t="str">
        <f t="shared" si="3"/>
        <v/>
      </c>
      <c r="I208" s="6" t="str">
        <f>IF(AND(F208&lt;&gt;0,F208&lt;emi),0,IF(D208="","",IF(I207&lt;=0,0,IF(E208=0,I207+H208,I207-H208))))</f>
        <v/>
      </c>
      <c r="K208" s="31"/>
      <c r="L208" s="31"/>
      <c r="M208" s="31"/>
      <c r="N208" s="31"/>
      <c r="O208" s="31"/>
      <c r="P208" s="31"/>
    </row>
    <row r="209" spans="4:16" x14ac:dyDescent="0.3">
      <c r="D209" s="3" t="str">
        <f>IF(D208="","",IF(I208=0,"",IF(I208&gt;0,D208+1,IF(D208&lt;term*freq,D208+1,""))))</f>
        <v/>
      </c>
      <c r="E209" s="53">
        <v>1</v>
      </c>
      <c r="F209" s="7">
        <f>IF(D209="",0,IF(I208&lt;emi,I208,IF(D209="",NA(),IF(E209=0,0,emi))))</f>
        <v>0</v>
      </c>
      <c r="G209" s="7" t="str">
        <f>IF(D209="","",IF(I208&lt;0,0,I208)*rate/freq)</f>
        <v/>
      </c>
      <c r="H209" s="6" t="str">
        <f t="shared" si="3"/>
        <v/>
      </c>
      <c r="I209" s="6" t="str">
        <f>IF(AND(F209&lt;&gt;0,F209&lt;emi),0,IF(D209="","",IF(I208&lt;=0,0,IF(E209=0,I208+H209,I208-H209))))</f>
        <v/>
      </c>
      <c r="K209" s="31"/>
      <c r="L209" s="31"/>
      <c r="M209" s="31"/>
      <c r="N209" s="31"/>
      <c r="O209" s="31"/>
      <c r="P209" s="31"/>
    </row>
    <row r="210" spans="4:16" x14ac:dyDescent="0.3">
      <c r="D210" s="3" t="str">
        <f>IF(D209="","",IF(I209=0,"",IF(I209&gt;0,D209+1,IF(D209&lt;term*freq,D209+1,""))))</f>
        <v/>
      </c>
      <c r="E210" s="53">
        <v>1</v>
      </c>
      <c r="F210" s="7">
        <f>IF(D210="",0,IF(I209&lt;emi,I209,IF(D210="",NA(),IF(E210=0,0,emi))))</f>
        <v>0</v>
      </c>
      <c r="G210" s="7" t="str">
        <f>IF(D210="","",IF(I209&lt;0,0,I209)*rate/freq)</f>
        <v/>
      </c>
      <c r="H210" s="6" t="str">
        <f t="shared" si="3"/>
        <v/>
      </c>
      <c r="I210" s="6" t="str">
        <f>IF(AND(F210&lt;&gt;0,F210&lt;emi),0,IF(D210="","",IF(I209&lt;=0,0,IF(E210=0,I209+H210,I209-H210))))</f>
        <v/>
      </c>
      <c r="K210" s="31"/>
      <c r="L210" s="31"/>
      <c r="M210" s="31"/>
      <c r="N210" s="31"/>
      <c r="O210" s="31"/>
      <c r="P210" s="31"/>
    </row>
    <row r="211" spans="4:16" x14ac:dyDescent="0.3">
      <c r="D211" s="3" t="str">
        <f>IF(D210="","",IF(I210=0,"",IF(I210&gt;0,D210+1,IF(D210&lt;term*freq,D210+1,""))))</f>
        <v/>
      </c>
      <c r="E211" s="53">
        <v>1</v>
      </c>
      <c r="F211" s="7">
        <f>IF(D211="",0,IF(I210&lt;emi,I210,IF(D211="",NA(),IF(E211=0,0,emi))))</f>
        <v>0</v>
      </c>
      <c r="G211" s="7" t="str">
        <f>IF(D211="","",IF(I210&lt;0,0,I210)*rate/freq)</f>
        <v/>
      </c>
      <c r="H211" s="6" t="str">
        <f t="shared" si="3"/>
        <v/>
      </c>
      <c r="I211" s="6" t="str">
        <f>IF(AND(F211&lt;&gt;0,F211&lt;emi),0,IF(D211="","",IF(I210&lt;=0,0,IF(E211=0,I210+H211,I210-H211))))</f>
        <v/>
      </c>
      <c r="K211" s="31"/>
      <c r="L211" s="31"/>
      <c r="M211" s="31"/>
      <c r="N211" s="31"/>
      <c r="O211" s="31"/>
      <c r="P211" s="31"/>
    </row>
    <row r="212" spans="4:16" x14ac:dyDescent="0.3">
      <c r="D212" s="3" t="str">
        <f>IF(D211="","",IF(I211=0,"",IF(I211&gt;0,D211+1,IF(D211&lt;term*freq,D211+1,""))))</f>
        <v/>
      </c>
      <c r="E212" s="53">
        <v>1</v>
      </c>
      <c r="F212" s="7">
        <f>IF(D212="",0,IF(I211&lt;emi,I211,IF(D212="",NA(),IF(E212=0,0,emi))))</f>
        <v>0</v>
      </c>
      <c r="G212" s="7" t="str">
        <f>IF(D212="","",IF(I211&lt;0,0,I211)*rate/freq)</f>
        <v/>
      </c>
      <c r="H212" s="6" t="str">
        <f t="shared" si="3"/>
        <v/>
      </c>
      <c r="I212" s="6" t="str">
        <f>IF(AND(F212&lt;&gt;0,F212&lt;emi),0,IF(D212="","",IF(I211&lt;=0,0,IF(E212=0,I211+H212,I211-H212))))</f>
        <v/>
      </c>
      <c r="K212" s="31"/>
      <c r="L212" s="31"/>
      <c r="M212" s="31"/>
      <c r="N212" s="31"/>
      <c r="O212" s="31"/>
      <c r="P212" s="31"/>
    </row>
    <row r="213" spans="4:16" x14ac:dyDescent="0.3">
      <c r="D213" s="3" t="str">
        <f>IF(D212="","",IF(I212=0,"",IF(I212&gt;0,D212+1,IF(D212&lt;term*freq,D212+1,""))))</f>
        <v/>
      </c>
      <c r="E213" s="53">
        <v>1</v>
      </c>
      <c r="F213" s="7">
        <f>IF(D213="",0,IF(I212&lt;emi,I212,IF(D213="",NA(),IF(E213=0,0,emi))))</f>
        <v>0</v>
      </c>
      <c r="G213" s="7" t="str">
        <f>IF(D213="","",IF(I212&lt;0,0,I212)*rate/freq)</f>
        <v/>
      </c>
      <c r="H213" s="6" t="str">
        <f t="shared" si="3"/>
        <v/>
      </c>
      <c r="I213" s="6" t="str">
        <f>IF(AND(F213&lt;&gt;0,F213&lt;emi),0,IF(D213="","",IF(I212&lt;=0,0,IF(E213=0,I212+H213,I212-H213))))</f>
        <v/>
      </c>
      <c r="K213" s="31"/>
      <c r="L213" s="31"/>
      <c r="M213" s="31"/>
      <c r="N213" s="31"/>
      <c r="O213" s="31"/>
      <c r="P213" s="31"/>
    </row>
    <row r="214" spans="4:16" x14ac:dyDescent="0.3">
      <c r="D214" s="3" t="str">
        <f>IF(D213="","",IF(I213=0,"",IF(I213&gt;0,D213+1,IF(D213&lt;term*freq,D213+1,""))))</f>
        <v/>
      </c>
      <c r="E214" s="53">
        <v>1</v>
      </c>
      <c r="F214" s="7">
        <f>IF(D214="",0,IF(I213&lt;emi,I213,IF(D214="",NA(),IF(E214=0,0,emi))))</f>
        <v>0</v>
      </c>
      <c r="G214" s="7" t="str">
        <f>IF(D214="","",IF(I213&lt;0,0,I213)*rate/freq)</f>
        <v/>
      </c>
      <c r="H214" s="6" t="str">
        <f t="shared" si="3"/>
        <v/>
      </c>
      <c r="I214" s="6" t="str">
        <f>IF(AND(F214&lt;&gt;0,F214&lt;emi),0,IF(D214="","",IF(I213&lt;=0,0,IF(E214=0,I213+H214,I213-H214))))</f>
        <v/>
      </c>
      <c r="K214" s="31"/>
      <c r="L214" s="31"/>
      <c r="M214" s="31"/>
      <c r="N214" s="31"/>
      <c r="O214" s="31"/>
      <c r="P214" s="31"/>
    </row>
    <row r="215" spans="4:16" x14ac:dyDescent="0.3">
      <c r="D215" s="3" t="str">
        <f>IF(D214="","",IF(I214=0,"",IF(I214&gt;0,D214+1,IF(D214&lt;term*freq,D214+1,""))))</f>
        <v/>
      </c>
      <c r="E215" s="53">
        <v>1</v>
      </c>
      <c r="F215" s="7">
        <f>IF(D215="",0,IF(I214&lt;emi,I214,IF(D215="",NA(),IF(E215=0,0,emi))))</f>
        <v>0</v>
      </c>
      <c r="G215" s="7" t="str">
        <f>IF(D215="","",IF(I214&lt;0,0,I214)*rate/freq)</f>
        <v/>
      </c>
      <c r="H215" s="6" t="str">
        <f t="shared" si="3"/>
        <v/>
      </c>
      <c r="I215" s="6" t="str">
        <f>IF(AND(F215&lt;&gt;0,F215&lt;emi),0,IF(D215="","",IF(I214&lt;=0,0,IF(E215=0,I214+H215,I214-H215))))</f>
        <v/>
      </c>
      <c r="K215" s="31"/>
      <c r="L215" s="31"/>
      <c r="M215" s="31"/>
      <c r="N215" s="31"/>
      <c r="O215" s="31"/>
      <c r="P215" s="31"/>
    </row>
    <row r="216" spans="4:16" x14ac:dyDescent="0.3">
      <c r="D216" s="3" t="str">
        <f>IF(D215="","",IF(I215=0,"",IF(I215&gt;0,D215+1,IF(D215&lt;term*freq,D215+1,""))))</f>
        <v/>
      </c>
      <c r="E216" s="53">
        <v>1</v>
      </c>
      <c r="F216" s="7">
        <f>IF(D216="",0,IF(I215&lt;emi,I215,IF(D216="",NA(),IF(E216=0,0,emi))))</f>
        <v>0</v>
      </c>
      <c r="G216" s="7" t="str">
        <f>IF(D216="","",IF(I215&lt;0,0,I215)*rate/freq)</f>
        <v/>
      </c>
      <c r="H216" s="6" t="str">
        <f t="shared" si="3"/>
        <v/>
      </c>
      <c r="I216" s="6" t="str">
        <f>IF(AND(F216&lt;&gt;0,F216&lt;emi),0,IF(D216="","",IF(I215&lt;=0,0,IF(E216=0,I215+H216,I215-H216))))</f>
        <v/>
      </c>
      <c r="K216" s="31"/>
      <c r="L216" s="31"/>
      <c r="M216" s="31"/>
      <c r="N216" s="31"/>
      <c r="O216" s="31"/>
      <c r="P216" s="31"/>
    </row>
    <row r="217" spans="4:16" x14ac:dyDescent="0.3">
      <c r="D217" s="3" t="str">
        <f>IF(D216="","",IF(I216=0,"",IF(I216&gt;0,D216+1,IF(D216&lt;term*freq,D216+1,""))))</f>
        <v/>
      </c>
      <c r="E217" s="53">
        <v>1</v>
      </c>
      <c r="F217" s="7">
        <f>IF(D217="",0,IF(I216&lt;emi,I216,IF(D217="",NA(),IF(E217=0,0,emi))))</f>
        <v>0</v>
      </c>
      <c r="G217" s="7" t="str">
        <f>IF(D217="","",IF(I216&lt;0,0,I216)*rate/freq)</f>
        <v/>
      </c>
      <c r="H217" s="6" t="str">
        <f t="shared" si="3"/>
        <v/>
      </c>
      <c r="I217" s="6" t="str">
        <f>IF(AND(F217&lt;&gt;0,F217&lt;emi),0,IF(D217="","",IF(I216&lt;=0,0,IF(E217=0,I216+H217,I216-H217))))</f>
        <v/>
      </c>
      <c r="K217" s="31"/>
      <c r="L217" s="31"/>
      <c r="M217" s="31"/>
      <c r="N217" s="31"/>
      <c r="O217" s="31"/>
      <c r="P217" s="31"/>
    </row>
    <row r="218" spans="4:16" x14ac:dyDescent="0.3">
      <c r="D218" s="3" t="str">
        <f>IF(D217="","",IF(I217=0,"",IF(I217&gt;0,D217+1,IF(D217&lt;term*freq,D217+1,""))))</f>
        <v/>
      </c>
      <c r="E218" s="53">
        <v>1</v>
      </c>
      <c r="F218" s="7">
        <f>IF(D218="",0,IF(I217&lt;emi,I217,IF(D218="",NA(),IF(E218=0,0,emi))))</f>
        <v>0</v>
      </c>
      <c r="G218" s="7" t="str">
        <f>IF(D218="","",IF(I217&lt;0,0,I217)*rate/freq)</f>
        <v/>
      </c>
      <c r="H218" s="6" t="str">
        <f t="shared" si="3"/>
        <v/>
      </c>
      <c r="I218" s="6" t="str">
        <f>IF(AND(F218&lt;&gt;0,F218&lt;emi),0,IF(D218="","",IF(I217&lt;=0,0,IF(E218=0,I217+H218,I217-H218))))</f>
        <v/>
      </c>
      <c r="K218" s="31"/>
      <c r="L218" s="31"/>
      <c r="M218" s="31"/>
      <c r="N218" s="31"/>
      <c r="O218" s="31"/>
      <c r="P218" s="31"/>
    </row>
    <row r="219" spans="4:16" x14ac:dyDescent="0.3">
      <c r="D219" s="3" t="str">
        <f>IF(D218="","",IF(I218=0,"",IF(I218&gt;0,D218+1,IF(D218&lt;term*freq,D218+1,""))))</f>
        <v/>
      </c>
      <c r="E219" s="53">
        <v>1</v>
      </c>
      <c r="F219" s="7">
        <f>IF(D219="",0,IF(I218&lt;emi,I218,IF(D219="",NA(),IF(E219=0,0,emi))))</f>
        <v>0</v>
      </c>
      <c r="G219" s="7" t="str">
        <f>IF(D219="","",IF(I218&lt;0,0,I218)*rate/freq)</f>
        <v/>
      </c>
      <c r="H219" s="6" t="str">
        <f t="shared" si="3"/>
        <v/>
      </c>
      <c r="I219" s="6" t="str">
        <f>IF(AND(F219&lt;&gt;0,F219&lt;emi),0,IF(D219="","",IF(I218&lt;=0,0,IF(E219=0,I218+H219,I218-H219))))</f>
        <v/>
      </c>
      <c r="K219" s="31"/>
      <c r="L219" s="31"/>
      <c r="M219" s="31"/>
      <c r="N219" s="31"/>
      <c r="O219" s="31"/>
      <c r="P219" s="31"/>
    </row>
    <row r="220" spans="4:16" x14ac:dyDescent="0.3">
      <c r="D220" s="3" t="str">
        <f>IF(D219="","",IF(I219=0,"",IF(I219&gt;0,D219+1,IF(D219&lt;term*freq,D219+1,""))))</f>
        <v/>
      </c>
      <c r="E220" s="53">
        <v>1</v>
      </c>
      <c r="F220" s="7">
        <f>IF(D220="",0,IF(I219&lt;emi,I219,IF(D220="",NA(),IF(E220=0,0,emi))))</f>
        <v>0</v>
      </c>
      <c r="G220" s="7" t="str">
        <f>IF(D220="","",IF(I219&lt;0,0,I219)*rate/freq)</f>
        <v/>
      </c>
      <c r="H220" s="6" t="str">
        <f t="shared" si="3"/>
        <v/>
      </c>
      <c r="I220" s="6" t="str">
        <f>IF(AND(F220&lt;&gt;0,F220&lt;emi),0,IF(D220="","",IF(I219&lt;=0,0,IF(E220=0,I219+H220,I219-H220))))</f>
        <v/>
      </c>
      <c r="K220" s="31"/>
      <c r="L220" s="31"/>
      <c r="M220" s="31"/>
      <c r="N220" s="31"/>
      <c r="O220" s="31"/>
      <c r="P220" s="31"/>
    </row>
    <row r="221" spans="4:16" x14ac:dyDescent="0.3">
      <c r="D221" s="3" t="str">
        <f>IF(D220="","",IF(I220=0,"",IF(I220&gt;0,D220+1,IF(D220&lt;term*freq,D220+1,""))))</f>
        <v/>
      </c>
      <c r="E221" s="53">
        <v>1</v>
      </c>
      <c r="F221" s="7">
        <f>IF(D221="",0,IF(I220&lt;emi,I220,IF(D221="",NA(),IF(E221=0,0,emi))))</f>
        <v>0</v>
      </c>
      <c r="G221" s="7" t="str">
        <f>IF(D221="","",IF(I220&lt;0,0,I220)*rate/freq)</f>
        <v/>
      </c>
      <c r="H221" s="6" t="str">
        <f t="shared" si="3"/>
        <v/>
      </c>
      <c r="I221" s="6" t="str">
        <f>IF(AND(F221&lt;&gt;0,F221&lt;emi),0,IF(D221="","",IF(I220&lt;=0,0,IF(E221=0,I220+H221,I220-H221))))</f>
        <v/>
      </c>
      <c r="K221" s="31"/>
      <c r="L221" s="31"/>
      <c r="M221" s="31"/>
      <c r="N221" s="31"/>
      <c r="O221" s="31"/>
      <c r="P221" s="31"/>
    </row>
    <row r="222" spans="4:16" x14ac:dyDescent="0.3">
      <c r="D222" s="3" t="str">
        <f>IF(D221="","",IF(I221=0,"",IF(I221&gt;0,D221+1,IF(D221&lt;term*freq,D221+1,""))))</f>
        <v/>
      </c>
      <c r="E222" s="53">
        <v>1</v>
      </c>
      <c r="F222" s="7">
        <f>IF(D222="",0,IF(I221&lt;emi,I221,IF(D222="",NA(),IF(E222=0,0,emi))))</f>
        <v>0</v>
      </c>
      <c r="G222" s="7" t="str">
        <f>IF(D222="","",IF(I221&lt;0,0,I221)*rate/freq)</f>
        <v/>
      </c>
      <c r="H222" s="6" t="str">
        <f t="shared" si="3"/>
        <v/>
      </c>
      <c r="I222" s="6" t="str">
        <f>IF(AND(F222&lt;&gt;0,F222&lt;emi),0,IF(D222="","",IF(I221&lt;=0,0,IF(E222=0,I221+H222,I221-H222))))</f>
        <v/>
      </c>
      <c r="K222" s="31"/>
      <c r="L222" s="31"/>
      <c r="M222" s="31"/>
      <c r="N222" s="31"/>
      <c r="O222" s="31"/>
      <c r="P222" s="31"/>
    </row>
    <row r="223" spans="4:16" x14ac:dyDescent="0.3">
      <c r="D223" s="3" t="str">
        <f>IF(D222="","",IF(I222=0,"",IF(I222&gt;0,D222+1,IF(D222&lt;term*freq,D222+1,""))))</f>
        <v/>
      </c>
      <c r="E223" s="53">
        <v>1</v>
      </c>
      <c r="F223" s="7">
        <f>IF(D223="",0,IF(I222&lt;emi,I222,IF(D223="",NA(),IF(E223=0,0,emi))))</f>
        <v>0</v>
      </c>
      <c r="G223" s="7" t="str">
        <f>IF(D223="","",IF(I222&lt;0,0,I222)*rate/freq)</f>
        <v/>
      </c>
      <c r="H223" s="6" t="str">
        <f t="shared" si="3"/>
        <v/>
      </c>
      <c r="I223" s="6" t="str">
        <f>IF(AND(F223&lt;&gt;0,F223&lt;emi),0,IF(D223="","",IF(I222&lt;=0,0,IF(E223=0,I222+H223,I222-H223))))</f>
        <v/>
      </c>
      <c r="K223" s="31"/>
      <c r="L223" s="31"/>
      <c r="M223" s="31"/>
      <c r="N223" s="31"/>
      <c r="O223" s="31"/>
      <c r="P223" s="31"/>
    </row>
    <row r="224" spans="4:16" x14ac:dyDescent="0.3">
      <c r="D224" s="3" t="str">
        <f>IF(D223="","",IF(I223=0,"",IF(I223&gt;0,D223+1,IF(D223&lt;term*freq,D223+1,""))))</f>
        <v/>
      </c>
      <c r="E224" s="53">
        <v>1</v>
      </c>
      <c r="F224" s="7">
        <f>IF(D224="",0,IF(I223&lt;emi,I223,IF(D224="",NA(),IF(E224=0,0,emi))))</f>
        <v>0</v>
      </c>
      <c r="G224" s="7" t="str">
        <f>IF(D224="","",IF(I223&lt;0,0,I223)*rate/freq)</f>
        <v/>
      </c>
      <c r="H224" s="6" t="str">
        <f t="shared" si="3"/>
        <v/>
      </c>
      <c r="I224" s="6" t="str">
        <f>IF(AND(F224&lt;&gt;0,F224&lt;emi),0,IF(D224="","",IF(I223&lt;=0,0,IF(E224=0,I223+H224,I223-H224))))</f>
        <v/>
      </c>
      <c r="K224" s="31"/>
      <c r="L224" s="31"/>
      <c r="M224" s="31"/>
      <c r="N224" s="31"/>
      <c r="O224" s="31"/>
      <c r="P224" s="31"/>
    </row>
    <row r="225" spans="4:16" x14ac:dyDescent="0.3">
      <c r="D225" s="3" t="str">
        <f>IF(D224="","",IF(I224=0,"",IF(I224&gt;0,D224+1,IF(D224&lt;term*freq,D224+1,""))))</f>
        <v/>
      </c>
      <c r="E225" s="53">
        <v>1</v>
      </c>
      <c r="F225" s="7">
        <f>IF(D225="",0,IF(I224&lt;emi,I224,IF(D225="",NA(),IF(E225=0,0,emi))))</f>
        <v>0</v>
      </c>
      <c r="G225" s="7" t="str">
        <f>IF(D225="","",IF(I224&lt;0,0,I224)*rate/freq)</f>
        <v/>
      </c>
      <c r="H225" s="6" t="str">
        <f t="shared" si="3"/>
        <v/>
      </c>
      <c r="I225" s="6" t="str">
        <f>IF(AND(F225&lt;&gt;0,F225&lt;emi),0,IF(D225="","",IF(I224&lt;=0,0,IF(E225=0,I224+H225,I224-H225))))</f>
        <v/>
      </c>
      <c r="K225" s="31"/>
      <c r="L225" s="31"/>
      <c r="M225" s="31"/>
      <c r="N225" s="31"/>
      <c r="O225" s="31"/>
      <c r="P225" s="31"/>
    </row>
    <row r="226" spans="4:16" x14ac:dyDescent="0.3">
      <c r="D226" s="3" t="str">
        <f>IF(D225="","",IF(I225=0,"",IF(I225&gt;0,D225+1,IF(D225&lt;term*freq,D225+1,""))))</f>
        <v/>
      </c>
      <c r="E226" s="53">
        <v>1</v>
      </c>
      <c r="F226" s="7">
        <f>IF(D226="",0,IF(I225&lt;emi,I225,IF(D226="",NA(),IF(E226=0,0,emi))))</f>
        <v>0</v>
      </c>
      <c r="G226" s="7" t="str">
        <f>IF(D226="","",IF(I225&lt;0,0,I225)*rate/freq)</f>
        <v/>
      </c>
      <c r="H226" s="6" t="str">
        <f t="shared" si="3"/>
        <v/>
      </c>
      <c r="I226" s="6" t="str">
        <f>IF(AND(F226&lt;&gt;0,F226&lt;emi),0,IF(D226="","",IF(I225&lt;=0,0,IF(E226=0,I225+H226,I225-H226))))</f>
        <v/>
      </c>
      <c r="K226" s="31"/>
      <c r="L226" s="31"/>
      <c r="M226" s="31"/>
      <c r="N226" s="31"/>
      <c r="O226" s="31"/>
      <c r="P226" s="31"/>
    </row>
    <row r="227" spans="4:16" x14ac:dyDescent="0.3">
      <c r="D227" s="3" t="str">
        <f>IF(D226="","",IF(I226=0,"",IF(I226&gt;0,D226+1,IF(D226&lt;term*freq,D226+1,""))))</f>
        <v/>
      </c>
      <c r="E227" s="53">
        <v>1</v>
      </c>
      <c r="F227" s="7">
        <f>IF(D227="",0,IF(I226&lt;emi,I226,IF(D227="",NA(),IF(E227=0,0,emi))))</f>
        <v>0</v>
      </c>
      <c r="G227" s="7" t="str">
        <f>IF(D227="","",IF(I226&lt;0,0,I226)*rate/freq)</f>
        <v/>
      </c>
      <c r="H227" s="6" t="str">
        <f t="shared" si="3"/>
        <v/>
      </c>
      <c r="I227" s="6" t="str">
        <f>IF(AND(F227&lt;&gt;0,F227&lt;emi),0,IF(D227="","",IF(I226&lt;=0,0,IF(E227=0,I226+H227,I226-H227))))</f>
        <v/>
      </c>
      <c r="K227" s="31"/>
      <c r="L227" s="31"/>
      <c r="M227" s="31"/>
      <c r="N227" s="31"/>
      <c r="O227" s="31"/>
      <c r="P227" s="31"/>
    </row>
    <row r="228" spans="4:16" x14ac:dyDescent="0.3">
      <c r="D228" s="3" t="str">
        <f>IF(D227="","",IF(I227=0,"",IF(I227&gt;0,D227+1,IF(D227&lt;term*freq,D227+1,""))))</f>
        <v/>
      </c>
      <c r="E228" s="53">
        <v>1</v>
      </c>
      <c r="F228" s="7">
        <f>IF(D228="",0,IF(I227&lt;emi,I227,IF(D228="",NA(),IF(E228=0,0,emi))))</f>
        <v>0</v>
      </c>
      <c r="G228" s="7" t="str">
        <f>IF(D228="","",IF(I227&lt;0,0,I227)*rate/freq)</f>
        <v/>
      </c>
      <c r="H228" s="6" t="str">
        <f t="shared" si="3"/>
        <v/>
      </c>
      <c r="I228" s="6" t="str">
        <f>IF(AND(F228&lt;&gt;0,F228&lt;emi),0,IF(D228="","",IF(I227&lt;=0,0,IF(E228=0,I227+H228,I227-H228))))</f>
        <v/>
      </c>
      <c r="K228" s="31"/>
      <c r="L228" s="31"/>
      <c r="M228" s="31"/>
      <c r="N228" s="31"/>
      <c r="O228" s="31"/>
      <c r="P228" s="31"/>
    </row>
    <row r="229" spans="4:16" x14ac:dyDescent="0.3">
      <c r="D229" s="3" t="str">
        <f>IF(D228="","",IF(I228=0,"",IF(I228&gt;0,D228+1,IF(D228&lt;term*freq,D228+1,""))))</f>
        <v/>
      </c>
      <c r="E229" s="53">
        <v>1</v>
      </c>
      <c r="F229" s="7">
        <f>IF(D229="",0,IF(I228&lt;emi,I228,IF(D229="",NA(),IF(E229=0,0,emi))))</f>
        <v>0</v>
      </c>
      <c r="G229" s="7" t="str">
        <f>IF(D229="","",IF(I228&lt;0,0,I228)*rate/freq)</f>
        <v/>
      </c>
      <c r="H229" s="6" t="str">
        <f t="shared" si="3"/>
        <v/>
      </c>
      <c r="I229" s="6" t="str">
        <f>IF(AND(F229&lt;&gt;0,F229&lt;emi),0,IF(D229="","",IF(I228&lt;=0,0,IF(E229=0,I228+H229,I228-H229))))</f>
        <v/>
      </c>
      <c r="K229" s="31"/>
      <c r="L229" s="31"/>
      <c r="M229" s="31"/>
      <c r="N229" s="31"/>
      <c r="O229" s="31"/>
      <c r="P229" s="31"/>
    </row>
    <row r="230" spans="4:16" x14ac:dyDescent="0.3">
      <c r="D230" s="3" t="str">
        <f>IF(D229="","",IF(I229=0,"",IF(I229&gt;0,D229+1,IF(D229&lt;term*freq,D229+1,""))))</f>
        <v/>
      </c>
      <c r="E230" s="53">
        <v>1</v>
      </c>
      <c r="F230" s="7">
        <f>IF(D230="",0,IF(I229&lt;emi,I229,IF(D230="",NA(),IF(E230=0,0,emi))))</f>
        <v>0</v>
      </c>
      <c r="G230" s="7" t="str">
        <f>IF(D230="","",IF(I229&lt;0,0,I229)*rate/freq)</f>
        <v/>
      </c>
      <c r="H230" s="6" t="str">
        <f t="shared" si="3"/>
        <v/>
      </c>
      <c r="I230" s="6" t="str">
        <f>IF(AND(F230&lt;&gt;0,F230&lt;emi),0,IF(D230="","",IF(I229&lt;=0,0,IF(E230=0,I229+H230,I229-H230))))</f>
        <v/>
      </c>
      <c r="K230" s="31"/>
      <c r="L230" s="31"/>
      <c r="M230" s="31"/>
      <c r="N230" s="31"/>
      <c r="O230" s="31"/>
      <c r="P230" s="31"/>
    </row>
    <row r="231" spans="4:16" x14ac:dyDescent="0.3">
      <c r="D231" s="3" t="str">
        <f>IF(D230="","",IF(I230=0,"",IF(I230&gt;0,D230+1,IF(D230&lt;term*freq,D230+1,""))))</f>
        <v/>
      </c>
      <c r="E231" s="53">
        <v>1</v>
      </c>
      <c r="F231" s="7">
        <f>IF(D231="",0,IF(I230&lt;emi,I230,IF(D231="",NA(),IF(E231=0,0,emi))))</f>
        <v>0</v>
      </c>
      <c r="G231" s="7" t="str">
        <f>IF(D231="","",IF(I230&lt;0,0,I230)*rate/freq)</f>
        <v/>
      </c>
      <c r="H231" s="6" t="str">
        <f t="shared" si="3"/>
        <v/>
      </c>
      <c r="I231" s="6" t="str">
        <f>IF(AND(F231&lt;&gt;0,F231&lt;emi),0,IF(D231="","",IF(I230&lt;=0,0,IF(E231=0,I230+H231,I230-H231))))</f>
        <v/>
      </c>
      <c r="K231" s="31"/>
      <c r="L231" s="31"/>
      <c r="M231" s="31"/>
      <c r="N231" s="31"/>
      <c r="O231" s="31"/>
      <c r="P231" s="31"/>
    </row>
    <row r="232" spans="4:16" x14ac:dyDescent="0.3">
      <c r="D232" s="3" t="str">
        <f>IF(D231="","",IF(I231=0,"",IF(I231&gt;0,D231+1,IF(D231&lt;term*freq,D231+1,""))))</f>
        <v/>
      </c>
      <c r="E232" s="53">
        <v>1</v>
      </c>
      <c r="F232" s="7">
        <f>IF(D232="",0,IF(I231&lt;emi,I231,IF(D232="",NA(),IF(E232=0,0,emi))))</f>
        <v>0</v>
      </c>
      <c r="G232" s="7" t="str">
        <f>IF(D232="","",IF(I231&lt;0,0,I231)*rate/freq)</f>
        <v/>
      </c>
      <c r="H232" s="6" t="str">
        <f t="shared" si="3"/>
        <v/>
      </c>
      <c r="I232" s="6" t="str">
        <f>IF(AND(F232&lt;&gt;0,F232&lt;emi),0,IF(D232="","",IF(I231&lt;=0,0,IF(E232=0,I231+H232,I231-H232))))</f>
        <v/>
      </c>
      <c r="K232" s="31"/>
      <c r="L232" s="31"/>
      <c r="M232" s="31"/>
      <c r="N232" s="31"/>
      <c r="O232" s="31"/>
      <c r="P232" s="31"/>
    </row>
    <row r="233" spans="4:16" x14ac:dyDescent="0.3">
      <c r="D233" s="3" t="str">
        <f>IF(D232="","",IF(I232=0,"",IF(I232&gt;0,D232+1,IF(D232&lt;term*freq,D232+1,""))))</f>
        <v/>
      </c>
      <c r="E233" s="53">
        <v>1</v>
      </c>
      <c r="F233" s="7">
        <f>IF(D233="",0,IF(I232&lt;emi,I232,IF(D233="",NA(),IF(E233=0,0,emi))))</f>
        <v>0</v>
      </c>
      <c r="G233" s="7" t="str">
        <f>IF(D233="","",IF(I232&lt;0,0,I232)*rate/freq)</f>
        <v/>
      </c>
      <c r="H233" s="6" t="str">
        <f t="shared" si="3"/>
        <v/>
      </c>
      <c r="I233" s="6" t="str">
        <f>IF(AND(F233&lt;&gt;0,F233&lt;emi),0,IF(D233="","",IF(I232&lt;=0,0,IF(E233=0,I232+H233,I232-H233))))</f>
        <v/>
      </c>
      <c r="K233" s="31"/>
      <c r="L233" s="31"/>
      <c r="M233" s="31"/>
      <c r="N233" s="31"/>
      <c r="O233" s="31"/>
      <c r="P233" s="31"/>
    </row>
    <row r="234" spans="4:16" x14ac:dyDescent="0.3">
      <c r="D234" s="3" t="str">
        <f>IF(D233="","",IF(I233=0,"",IF(I233&gt;0,D233+1,IF(D233&lt;term*freq,D233+1,""))))</f>
        <v/>
      </c>
      <c r="E234" s="53">
        <v>1</v>
      </c>
      <c r="F234" s="7">
        <f>IF(D234="",0,IF(I233&lt;emi,I233,IF(D234="",NA(),IF(E234=0,0,emi))))</f>
        <v>0</v>
      </c>
      <c r="G234" s="7" t="str">
        <f>IF(D234="","",IF(I233&lt;0,0,I233)*rate/freq)</f>
        <v/>
      </c>
      <c r="H234" s="6" t="str">
        <f t="shared" si="3"/>
        <v/>
      </c>
      <c r="I234" s="6" t="str">
        <f>IF(AND(F234&lt;&gt;0,F234&lt;emi),0,IF(D234="","",IF(I233&lt;=0,0,IF(E234=0,I233+H234,I233-H234))))</f>
        <v/>
      </c>
      <c r="K234" s="31"/>
      <c r="L234" s="31"/>
      <c r="M234" s="31"/>
      <c r="N234" s="31"/>
      <c r="O234" s="31"/>
      <c r="P234" s="31"/>
    </row>
    <row r="235" spans="4:16" x14ac:dyDescent="0.3">
      <c r="D235" s="3" t="str">
        <f>IF(D234="","",IF(I234=0,"",IF(I234&gt;0,D234+1,IF(D234&lt;term*freq,D234+1,""))))</f>
        <v/>
      </c>
      <c r="E235" s="53">
        <v>1</v>
      </c>
      <c r="F235" s="7">
        <f>IF(D235="",0,IF(I234&lt;emi,I234,IF(D235="",NA(),IF(E235=0,0,emi))))</f>
        <v>0</v>
      </c>
      <c r="G235" s="7" t="str">
        <f>IF(D235="","",IF(I234&lt;0,0,I234)*rate/freq)</f>
        <v/>
      </c>
      <c r="H235" s="6" t="str">
        <f t="shared" si="3"/>
        <v/>
      </c>
      <c r="I235" s="6" t="str">
        <f>IF(AND(F235&lt;&gt;0,F235&lt;emi),0,IF(D235="","",IF(I234&lt;=0,0,IF(E235=0,I234+H235,I234-H235))))</f>
        <v/>
      </c>
      <c r="K235" s="31"/>
      <c r="L235" s="31"/>
      <c r="M235" s="31"/>
      <c r="N235" s="31"/>
      <c r="O235" s="31"/>
      <c r="P235" s="31"/>
    </row>
    <row r="236" spans="4:16" x14ac:dyDescent="0.3">
      <c r="D236" s="3" t="str">
        <f>IF(D235="","",IF(I235=0,"",IF(I235&gt;0,D235+1,IF(D235&lt;term*freq,D235+1,""))))</f>
        <v/>
      </c>
      <c r="E236" s="53">
        <v>1</v>
      </c>
      <c r="F236" s="7">
        <f>IF(D236="",0,IF(I235&lt;emi,I235,IF(D236="",NA(),IF(E236=0,0,emi))))</f>
        <v>0</v>
      </c>
      <c r="G236" s="7" t="str">
        <f>IF(D236="","",IF(I235&lt;0,0,I235)*rate/freq)</f>
        <v/>
      </c>
      <c r="H236" s="6" t="str">
        <f t="shared" si="3"/>
        <v/>
      </c>
      <c r="I236" s="6" t="str">
        <f>IF(AND(F236&lt;&gt;0,F236&lt;emi),0,IF(D236="","",IF(I235&lt;=0,0,IF(E236=0,I235+H236,I235-H236))))</f>
        <v/>
      </c>
      <c r="K236" s="31"/>
      <c r="L236" s="31"/>
      <c r="M236" s="31"/>
      <c r="N236" s="31"/>
      <c r="O236" s="31"/>
      <c r="P236" s="31"/>
    </row>
    <row r="237" spans="4:16" x14ac:dyDescent="0.3">
      <c r="D237" s="3" t="str">
        <f>IF(D236="","",IF(I236=0,"",IF(I236&gt;0,D236+1,IF(D236&lt;term*freq,D236+1,""))))</f>
        <v/>
      </c>
      <c r="E237" s="53">
        <v>1</v>
      </c>
      <c r="F237" s="7">
        <f>IF(D237="",0,IF(I236&lt;emi,I236,IF(D237="",NA(),IF(E237=0,0,emi))))</f>
        <v>0</v>
      </c>
      <c r="G237" s="7" t="str">
        <f>IF(D237="","",IF(I236&lt;0,0,I236)*rate/freq)</f>
        <v/>
      </c>
      <c r="H237" s="6" t="str">
        <f t="shared" si="3"/>
        <v/>
      </c>
      <c r="I237" s="6" t="str">
        <f>IF(AND(F237&lt;&gt;0,F237&lt;emi),0,IF(D237="","",IF(I236&lt;=0,0,IF(E237=0,I236+H237,I236-H237))))</f>
        <v/>
      </c>
      <c r="K237" s="31"/>
      <c r="L237" s="31"/>
      <c r="M237" s="31"/>
      <c r="N237" s="31"/>
      <c r="O237" s="31"/>
      <c r="P237" s="31"/>
    </row>
    <row r="238" spans="4:16" x14ac:dyDescent="0.3">
      <c r="D238" s="3" t="str">
        <f>IF(D237="","",IF(I237=0,"",IF(I237&gt;0,D237+1,IF(D237&lt;term*freq,D237+1,""))))</f>
        <v/>
      </c>
      <c r="E238" s="53">
        <v>1</v>
      </c>
      <c r="F238" s="7">
        <f>IF(D238="",0,IF(I237&lt;emi,I237,IF(D238="",NA(),IF(E238=0,0,emi))))</f>
        <v>0</v>
      </c>
      <c r="G238" s="7" t="str">
        <f>IF(D238="","",IF(I237&lt;0,0,I237)*rate/freq)</f>
        <v/>
      </c>
      <c r="H238" s="6" t="str">
        <f t="shared" si="3"/>
        <v/>
      </c>
      <c r="I238" s="6" t="str">
        <f>IF(AND(F238&lt;&gt;0,F238&lt;emi),0,IF(D238="","",IF(I237&lt;=0,0,IF(E238=0,I237+H238,I237-H238))))</f>
        <v/>
      </c>
      <c r="K238" s="31"/>
      <c r="L238" s="31"/>
      <c r="M238" s="31"/>
      <c r="N238" s="31"/>
      <c r="O238" s="31"/>
      <c r="P238" s="31"/>
    </row>
    <row r="239" spans="4:16" x14ac:dyDescent="0.3">
      <c r="D239" s="3" t="str">
        <f>IF(D238="","",IF(I238=0,"",IF(I238&gt;0,D238+1,IF(D238&lt;term*freq,D238+1,""))))</f>
        <v/>
      </c>
      <c r="E239" s="53">
        <v>1</v>
      </c>
      <c r="F239" s="7">
        <f>IF(D239="",0,IF(I238&lt;emi,I238,IF(D239="",NA(),IF(E239=0,0,emi))))</f>
        <v>0</v>
      </c>
      <c r="G239" s="7" t="str">
        <f>IF(D239="","",IF(I238&lt;0,0,I238)*rate/freq)</f>
        <v/>
      </c>
      <c r="H239" s="6" t="str">
        <f t="shared" si="3"/>
        <v/>
      </c>
      <c r="I239" s="6" t="str">
        <f>IF(AND(F239&lt;&gt;0,F239&lt;emi),0,IF(D239="","",IF(I238&lt;=0,0,IF(E239=0,I238+H239,I238-H239))))</f>
        <v/>
      </c>
      <c r="K239" s="31"/>
      <c r="L239" s="31"/>
      <c r="M239" s="31"/>
      <c r="N239" s="31"/>
      <c r="O239" s="31"/>
      <c r="P239" s="31"/>
    </row>
    <row r="240" spans="4:16" x14ac:dyDescent="0.3">
      <c r="D240" s="3" t="str">
        <f>IF(D239="","",IF(I239=0,"",IF(I239&gt;0,D239+1,IF(D239&lt;term*freq,D239+1,""))))</f>
        <v/>
      </c>
      <c r="E240" s="53">
        <v>1</v>
      </c>
      <c r="F240" s="7">
        <f>IF(D240="",0,IF(I239&lt;emi,I239,IF(D240="",NA(),IF(E240=0,0,emi))))</f>
        <v>0</v>
      </c>
      <c r="G240" s="7" t="str">
        <f>IF(D240="","",IF(I239&lt;0,0,I239)*rate/freq)</f>
        <v/>
      </c>
      <c r="H240" s="6" t="str">
        <f t="shared" si="3"/>
        <v/>
      </c>
      <c r="I240" s="6" t="str">
        <f>IF(AND(F240&lt;&gt;0,F240&lt;emi),0,IF(D240="","",IF(I239&lt;=0,0,IF(E240=0,I239+H240,I239-H240))))</f>
        <v/>
      </c>
      <c r="K240" s="31"/>
      <c r="L240" s="31"/>
      <c r="M240" s="31"/>
      <c r="N240" s="31"/>
      <c r="O240" s="31"/>
      <c r="P240" s="31"/>
    </row>
    <row r="241" spans="4:16" x14ac:dyDescent="0.3">
      <c r="D241" s="3" t="str">
        <f>IF(D240="","",IF(I240=0,"",IF(I240&gt;0,D240+1,IF(D240&lt;term*freq,D240+1,""))))</f>
        <v/>
      </c>
      <c r="E241" s="53">
        <v>1</v>
      </c>
      <c r="F241" s="7">
        <f>IF(D241="",0,IF(I240&lt;emi,I240,IF(D241="",NA(),IF(E241=0,0,emi))))</f>
        <v>0</v>
      </c>
      <c r="G241" s="7" t="str">
        <f>IF(D241="","",IF(I240&lt;0,0,I240)*rate/freq)</f>
        <v/>
      </c>
      <c r="H241" s="6" t="str">
        <f t="shared" si="3"/>
        <v/>
      </c>
      <c r="I241" s="6" t="str">
        <f>IF(AND(F241&lt;&gt;0,F241&lt;emi),0,IF(D241="","",IF(I240&lt;=0,0,IF(E241=0,I240+H241,I240-H241))))</f>
        <v/>
      </c>
      <c r="K241" s="31"/>
      <c r="L241" s="31"/>
      <c r="M241" s="31"/>
      <c r="N241" s="31"/>
      <c r="O241" s="31"/>
      <c r="P241" s="31"/>
    </row>
    <row r="242" spans="4:16" x14ac:dyDescent="0.3">
      <c r="D242" s="3" t="str">
        <f>IF(D241="","",IF(I241=0,"",IF(I241&gt;0,D241+1,IF(D241&lt;term*freq,D241+1,""))))</f>
        <v/>
      </c>
      <c r="E242" s="53">
        <v>1</v>
      </c>
      <c r="F242" s="7">
        <f>IF(D242="",0,IF(I241&lt;emi,I241,IF(D242="",NA(),IF(E242=0,0,emi))))</f>
        <v>0</v>
      </c>
      <c r="G242" s="7" t="str">
        <f>IF(D242="","",IF(I241&lt;0,0,I241)*rate/freq)</f>
        <v/>
      </c>
      <c r="H242" s="6" t="str">
        <f t="shared" si="3"/>
        <v/>
      </c>
      <c r="I242" s="6" t="str">
        <f>IF(AND(F242&lt;&gt;0,F242&lt;emi),0,IF(D242="","",IF(I241&lt;=0,0,IF(E242=0,I241+H242,I241-H242))))</f>
        <v/>
      </c>
      <c r="K242" s="31"/>
      <c r="L242" s="31"/>
      <c r="M242" s="31"/>
      <c r="N242" s="31"/>
      <c r="O242" s="31"/>
      <c r="P242" s="31"/>
    </row>
    <row r="243" spans="4:16" x14ac:dyDescent="0.3">
      <c r="D243" s="3" t="str">
        <f>IF(D242="","",IF(I242=0,"",IF(I242&gt;0,D242+1,IF(D242&lt;term*freq,D242+1,""))))</f>
        <v/>
      </c>
      <c r="E243" s="53">
        <v>1</v>
      </c>
      <c r="F243" s="7">
        <f>IF(D243="",0,IF(I242&lt;emi,I242,IF(D243="",NA(),IF(E243=0,0,emi))))</f>
        <v>0</v>
      </c>
      <c r="G243" s="7" t="str">
        <f>IF(D243="","",IF(I242&lt;0,0,I242)*rate/freq)</f>
        <v/>
      </c>
      <c r="H243" s="6" t="str">
        <f t="shared" si="3"/>
        <v/>
      </c>
      <c r="I243" s="6" t="str">
        <f>IF(AND(F243&lt;&gt;0,F243&lt;emi),0,IF(D243="","",IF(I242&lt;=0,0,IF(E243=0,I242+H243,I242-H243))))</f>
        <v/>
      </c>
      <c r="K243" s="31"/>
      <c r="L243" s="31"/>
      <c r="M243" s="31"/>
      <c r="N243" s="31"/>
      <c r="O243" s="31"/>
      <c r="P243" s="31"/>
    </row>
    <row r="244" spans="4:16" x14ac:dyDescent="0.3">
      <c r="D244" s="3" t="str">
        <f>IF(D243="","",IF(I243=0,"",IF(I243&gt;0,D243+1,IF(D243&lt;term*freq,D243+1,""))))</f>
        <v/>
      </c>
      <c r="E244" s="53">
        <v>1</v>
      </c>
      <c r="F244" s="7">
        <f>IF(D244="",0,IF(I243&lt;emi,I243,IF(D244="",NA(),IF(E244=0,0,emi))))</f>
        <v>0</v>
      </c>
      <c r="G244" s="7" t="str">
        <f>IF(D244="","",IF(I243&lt;0,0,I243)*rate/freq)</f>
        <v/>
      </c>
      <c r="H244" s="6" t="str">
        <f t="shared" si="3"/>
        <v/>
      </c>
      <c r="I244" s="6" t="str">
        <f>IF(AND(F244&lt;&gt;0,F244&lt;emi),0,IF(D244="","",IF(I243&lt;=0,0,IF(E244=0,I243+H244,I243-H244))))</f>
        <v/>
      </c>
      <c r="K244" s="31"/>
      <c r="L244" s="31"/>
      <c r="M244" s="31"/>
      <c r="N244" s="31"/>
      <c r="O244" s="31"/>
      <c r="P244" s="31"/>
    </row>
    <row r="245" spans="4:16" x14ac:dyDescent="0.3">
      <c r="D245" s="3" t="str">
        <f>IF(D244="","",IF(I244=0,"",IF(I244&gt;0,D244+1,IF(D244&lt;term*freq,D244+1,""))))</f>
        <v/>
      </c>
      <c r="E245" s="53">
        <v>1</v>
      </c>
      <c r="F245" s="7">
        <f>IF(D245="",0,IF(I244&lt;emi,I244,IF(D245="",NA(),IF(E245=0,0,emi))))</f>
        <v>0</v>
      </c>
      <c r="G245" s="7" t="str">
        <f>IF(D245="","",IF(I244&lt;0,0,I244)*rate/freq)</f>
        <v/>
      </c>
      <c r="H245" s="6" t="str">
        <f t="shared" si="3"/>
        <v/>
      </c>
      <c r="I245" s="6" t="str">
        <f>IF(AND(F245&lt;&gt;0,F245&lt;emi),0,IF(D245="","",IF(I244&lt;=0,0,IF(E245=0,I244+H245,I244-H245))))</f>
        <v/>
      </c>
      <c r="K245" s="31"/>
      <c r="L245" s="31"/>
      <c r="M245" s="31"/>
      <c r="N245" s="31"/>
      <c r="O245" s="31"/>
      <c r="P245" s="31"/>
    </row>
    <row r="246" spans="4:16" x14ac:dyDescent="0.3">
      <c r="D246" s="3" t="str">
        <f>IF(D245="","",IF(I245=0,"",IF(I245&gt;0,D245+1,IF(D245&lt;term*freq,D245+1,""))))</f>
        <v/>
      </c>
      <c r="E246" s="53">
        <v>1</v>
      </c>
      <c r="F246" s="7">
        <f>IF(D246="",0,IF(I245&lt;emi,I245,IF(D246="",NA(),IF(E246=0,0,emi))))</f>
        <v>0</v>
      </c>
      <c r="G246" s="7" t="str">
        <f>IF(D246="","",IF(I245&lt;0,0,I245)*rate/freq)</f>
        <v/>
      </c>
      <c r="H246" s="6" t="str">
        <f t="shared" si="3"/>
        <v/>
      </c>
      <c r="I246" s="6" t="str">
        <f>IF(AND(F246&lt;&gt;0,F246&lt;emi),0,IF(D246="","",IF(I245&lt;=0,0,IF(E246=0,I245+H246,I245-H246))))</f>
        <v/>
      </c>
      <c r="K246" s="31"/>
      <c r="L246" s="31"/>
      <c r="M246" s="31"/>
      <c r="N246" s="31"/>
      <c r="O246" s="31"/>
      <c r="P246" s="31"/>
    </row>
    <row r="247" spans="4:16" x14ac:dyDescent="0.3">
      <c r="D247" s="3" t="str">
        <f>IF(D246="","",IF(I246=0,"",IF(I246&gt;0,D246+1,IF(D246&lt;term*freq,D246+1,""))))</f>
        <v/>
      </c>
      <c r="E247" s="53">
        <v>1</v>
      </c>
      <c r="F247" s="7">
        <f>IF(D247="",0,IF(I246&lt;emi,I246,IF(D247="",NA(),IF(E247=0,0,emi))))</f>
        <v>0</v>
      </c>
      <c r="G247" s="7" t="str">
        <f>IF(D247="","",IF(I246&lt;0,0,I246)*rate/freq)</f>
        <v/>
      </c>
      <c r="H247" s="6" t="str">
        <f t="shared" si="3"/>
        <v/>
      </c>
      <c r="I247" s="6" t="str">
        <f>IF(AND(F247&lt;&gt;0,F247&lt;emi),0,IF(D247="","",IF(I246&lt;=0,0,IF(E247=0,I246+H247,I246-H247))))</f>
        <v/>
      </c>
      <c r="K247" s="31"/>
      <c r="L247" s="31"/>
      <c r="M247" s="31"/>
      <c r="N247" s="31"/>
      <c r="O247" s="31"/>
      <c r="P247" s="31"/>
    </row>
    <row r="248" spans="4:16" x14ac:dyDescent="0.3">
      <c r="D248" s="3" t="str">
        <f>IF(D247="","",IF(I247=0,"",IF(I247&gt;0,D247+1,IF(D247&lt;term*freq,D247+1,""))))</f>
        <v/>
      </c>
      <c r="E248" s="53">
        <v>1</v>
      </c>
      <c r="F248" s="7">
        <f>IF(D248="",0,IF(I247&lt;emi,I247,IF(D248="",NA(),IF(E248=0,0,emi))))</f>
        <v>0</v>
      </c>
      <c r="G248" s="7" t="str">
        <f>IF(D248="","",IF(I247&lt;0,0,I247)*rate/freq)</f>
        <v/>
      </c>
      <c r="H248" s="6" t="str">
        <f t="shared" si="3"/>
        <v/>
      </c>
      <c r="I248" s="6" t="str">
        <f>IF(AND(F248&lt;&gt;0,F248&lt;emi),0,IF(D248="","",IF(I247&lt;=0,0,IF(E248=0,I247+H248,I247-H248))))</f>
        <v/>
      </c>
      <c r="K248" s="31"/>
      <c r="L248" s="31"/>
      <c r="M248" s="31"/>
      <c r="N248" s="31"/>
      <c r="O248" s="31"/>
      <c r="P248" s="31"/>
    </row>
    <row r="249" spans="4:16" x14ac:dyDescent="0.3">
      <c r="D249" s="3" t="str">
        <f>IF(D248="","",IF(I248=0,"",IF(I248&gt;0,D248+1,IF(D248&lt;term*freq,D248+1,""))))</f>
        <v/>
      </c>
      <c r="E249" s="53">
        <v>1</v>
      </c>
      <c r="F249" s="7">
        <f>IF(D249="",0,IF(I248&lt;emi,I248,IF(D249="",NA(),IF(E249=0,0,emi))))</f>
        <v>0</v>
      </c>
      <c r="G249" s="7" t="str">
        <f>IF(D249="","",IF(I248&lt;0,0,I248)*rate/freq)</f>
        <v/>
      </c>
      <c r="H249" s="6" t="str">
        <f t="shared" si="3"/>
        <v/>
      </c>
      <c r="I249" s="6" t="str">
        <f>IF(AND(F249&lt;&gt;0,F249&lt;emi),0,IF(D249="","",IF(I248&lt;=0,0,IF(E249=0,I248+H249,I248-H249))))</f>
        <v/>
      </c>
      <c r="K249" s="31"/>
      <c r="L249" s="31"/>
      <c r="M249" s="31"/>
      <c r="N249" s="31"/>
      <c r="O249" s="31"/>
      <c r="P249" s="31"/>
    </row>
    <row r="250" spans="4:16" x14ac:dyDescent="0.3">
      <c r="D250" s="3" t="str">
        <f>IF(D249="","",IF(I249=0,"",IF(I249&gt;0,D249+1,IF(D249&lt;term*freq,D249+1,""))))</f>
        <v/>
      </c>
      <c r="E250" s="53">
        <v>1</v>
      </c>
      <c r="F250" s="7">
        <f>IF(D250="",0,IF(I249&lt;emi,I249,IF(D250="",NA(),IF(E250=0,0,emi))))</f>
        <v>0</v>
      </c>
      <c r="G250" s="7" t="str">
        <f>IF(D250="","",IF(I249&lt;0,0,I249)*rate/freq)</f>
        <v/>
      </c>
      <c r="H250" s="6" t="str">
        <f t="shared" si="3"/>
        <v/>
      </c>
      <c r="I250" s="6" t="str">
        <f>IF(AND(F250&lt;&gt;0,F250&lt;emi),0,IF(D250="","",IF(I249&lt;=0,0,IF(E250=0,I249+H250,I249-H250))))</f>
        <v/>
      </c>
      <c r="K250" s="31"/>
      <c r="L250" s="31"/>
      <c r="M250" s="31"/>
      <c r="N250" s="31"/>
      <c r="O250" s="31"/>
      <c r="P250" s="31"/>
    </row>
    <row r="251" spans="4:16" x14ac:dyDescent="0.3">
      <c r="D251" s="3" t="str">
        <f>IF(D250="","",IF(I250=0,"",IF(I250&gt;0,D250+1,IF(D250&lt;term*freq,D250+1,""))))</f>
        <v/>
      </c>
      <c r="E251" s="53">
        <v>1</v>
      </c>
      <c r="F251" s="7">
        <f>IF(D251="",0,IF(I250&lt;emi,I250,IF(D251="",NA(),IF(E251=0,0,emi))))</f>
        <v>0</v>
      </c>
      <c r="G251" s="7" t="str">
        <f>IF(D251="","",IF(I250&lt;0,0,I250)*rate/freq)</f>
        <v/>
      </c>
      <c r="H251" s="6" t="str">
        <f t="shared" si="3"/>
        <v/>
      </c>
      <c r="I251" s="6" t="str">
        <f>IF(AND(F251&lt;&gt;0,F251&lt;emi),0,IF(D251="","",IF(I250&lt;=0,0,IF(E251=0,I250+H251,I250-H251))))</f>
        <v/>
      </c>
      <c r="K251" s="31"/>
      <c r="L251" s="31"/>
      <c r="M251" s="31"/>
      <c r="N251" s="31"/>
      <c r="O251" s="31"/>
      <c r="P251" s="31"/>
    </row>
    <row r="252" spans="4:16" x14ac:dyDescent="0.3">
      <c r="D252" s="3" t="str">
        <f>IF(D251="","",IF(I251=0,"",IF(I251&gt;0,D251+1,IF(D251&lt;term*freq,D251+1,""))))</f>
        <v/>
      </c>
      <c r="E252" s="53">
        <v>1</v>
      </c>
      <c r="F252" s="7">
        <f>IF(D252="",0,IF(I251&lt;emi,I251,IF(D252="",NA(),IF(E252=0,0,emi))))</f>
        <v>0</v>
      </c>
      <c r="G252" s="7" t="str">
        <f>IF(D252="","",IF(I251&lt;0,0,I251)*rate/freq)</f>
        <v/>
      </c>
      <c r="H252" s="6" t="str">
        <f t="shared" si="3"/>
        <v/>
      </c>
      <c r="I252" s="6" t="str">
        <f>IF(AND(F252&lt;&gt;0,F252&lt;emi),0,IF(D252="","",IF(I251&lt;=0,0,IF(E252=0,I251+H252,I251-H252))))</f>
        <v/>
      </c>
      <c r="K252" s="31"/>
      <c r="L252" s="31"/>
      <c r="M252" s="31"/>
      <c r="N252" s="31"/>
      <c r="O252" s="31"/>
      <c r="P252" s="31"/>
    </row>
    <row r="253" spans="4:16" x14ac:dyDescent="0.3">
      <c r="D253" s="3" t="str">
        <f>IF(D252="","",IF(I252=0,"",IF(I252&gt;0,D252+1,IF(D252&lt;term*freq,D252+1,""))))</f>
        <v/>
      </c>
      <c r="E253" s="53">
        <v>1</v>
      </c>
      <c r="F253" s="7">
        <f>IF(D253="",0,IF(I252&lt;emi,I252,IF(D253="",NA(),IF(E253=0,0,emi))))</f>
        <v>0</v>
      </c>
      <c r="G253" s="7" t="str">
        <f>IF(D253="","",IF(I252&lt;0,0,I252)*rate/freq)</f>
        <v/>
      </c>
      <c r="H253" s="6" t="str">
        <f t="shared" si="3"/>
        <v/>
      </c>
      <c r="I253" s="6" t="str">
        <f>IF(AND(F253&lt;&gt;0,F253&lt;emi),0,IF(D253="","",IF(I252&lt;=0,0,IF(E253=0,I252+H253,I252-H253))))</f>
        <v/>
      </c>
      <c r="K253" s="31"/>
      <c r="L253" s="31"/>
      <c r="M253" s="31"/>
      <c r="N253" s="31"/>
      <c r="O253" s="31"/>
      <c r="P253" s="31"/>
    </row>
    <row r="254" spans="4:16" x14ac:dyDescent="0.3">
      <c r="D254" s="3" t="str">
        <f>IF(D253="","",IF(I253=0,"",IF(I253&gt;0,D253+1,IF(D253&lt;term*freq,D253+1,""))))</f>
        <v/>
      </c>
      <c r="E254" s="53">
        <v>1</v>
      </c>
      <c r="F254" s="7">
        <f>IF(D254="",0,IF(I253&lt;emi,I253,IF(D254="",NA(),IF(E254=0,0,emi))))</f>
        <v>0</v>
      </c>
      <c r="G254" s="7" t="str">
        <f>IF(D254="","",IF(I253&lt;0,0,I253)*rate/freq)</f>
        <v/>
      </c>
      <c r="H254" s="6" t="str">
        <f t="shared" si="3"/>
        <v/>
      </c>
      <c r="I254" s="6" t="str">
        <f>IF(AND(F254&lt;&gt;0,F254&lt;emi),0,IF(D254="","",IF(I253&lt;=0,0,IF(E254=0,I253+H254,I253-H254))))</f>
        <v/>
      </c>
      <c r="K254" s="31"/>
      <c r="L254" s="31"/>
      <c r="M254" s="31"/>
      <c r="N254" s="31"/>
      <c r="O254" s="31"/>
      <c r="P254" s="31"/>
    </row>
    <row r="255" spans="4:16" x14ac:dyDescent="0.3">
      <c r="D255" s="3" t="str">
        <f>IF(D254="","",IF(I254=0,"",IF(I254&gt;0,D254+1,IF(D254&lt;term*freq,D254+1,""))))</f>
        <v/>
      </c>
      <c r="E255" s="53">
        <v>1</v>
      </c>
      <c r="F255" s="7">
        <f>IF(D255="",0,IF(I254&lt;emi,I254,IF(D255="",NA(),IF(E255=0,0,emi))))</f>
        <v>0</v>
      </c>
      <c r="G255" s="7" t="str">
        <f>IF(D255="","",IF(I254&lt;0,0,I254)*rate/freq)</f>
        <v/>
      </c>
      <c r="H255" s="6" t="str">
        <f t="shared" ref="H255:H318" si="4">IF(D255="","",IF(E255=0,G255,F255-G255))</f>
        <v/>
      </c>
      <c r="I255" s="6" t="str">
        <f>IF(AND(F255&lt;&gt;0,F255&lt;emi),0,IF(D255="","",IF(I254&lt;=0,0,IF(E255=0,I254+H255,I254-H255))))</f>
        <v/>
      </c>
      <c r="K255" s="31"/>
      <c r="L255" s="31"/>
      <c r="M255" s="31"/>
      <c r="N255" s="31"/>
      <c r="O255" s="31"/>
      <c r="P255" s="31"/>
    </row>
    <row r="256" spans="4:16" x14ac:dyDescent="0.3">
      <c r="D256" s="3" t="str">
        <f>IF(D255="","",IF(I255=0,"",IF(I255&gt;0,D255+1,IF(D255&lt;term*freq,D255+1,""))))</f>
        <v/>
      </c>
      <c r="E256" s="53">
        <v>1</v>
      </c>
      <c r="F256" s="7">
        <f>IF(D256="",0,IF(I255&lt;emi,I255,IF(D256="",NA(),IF(E256=0,0,emi))))</f>
        <v>0</v>
      </c>
      <c r="G256" s="7" t="str">
        <f>IF(D256="","",IF(I255&lt;0,0,I255)*rate/freq)</f>
        <v/>
      </c>
      <c r="H256" s="6" t="str">
        <f t="shared" si="4"/>
        <v/>
      </c>
      <c r="I256" s="6" t="str">
        <f>IF(AND(F256&lt;&gt;0,F256&lt;emi),0,IF(D256="","",IF(I255&lt;=0,0,IF(E256=0,I255+H256,I255-H256))))</f>
        <v/>
      </c>
      <c r="K256" s="31"/>
      <c r="L256" s="31"/>
      <c r="M256" s="31"/>
      <c r="N256" s="31"/>
      <c r="O256" s="31"/>
      <c r="P256" s="31"/>
    </row>
    <row r="257" spans="4:16" x14ac:dyDescent="0.3">
      <c r="D257" s="3" t="str">
        <f>IF(D256="","",IF(I256=0,"",IF(I256&gt;0,D256+1,IF(D256&lt;term*freq,D256+1,""))))</f>
        <v/>
      </c>
      <c r="E257" s="53">
        <v>1</v>
      </c>
      <c r="F257" s="7">
        <f>IF(D257="",0,IF(I256&lt;emi,I256,IF(D257="",NA(),IF(E257=0,0,emi))))</f>
        <v>0</v>
      </c>
      <c r="G257" s="7" t="str">
        <f>IF(D257="","",IF(I256&lt;0,0,I256)*rate/freq)</f>
        <v/>
      </c>
      <c r="H257" s="6" t="str">
        <f t="shared" si="4"/>
        <v/>
      </c>
      <c r="I257" s="6" t="str">
        <f>IF(AND(F257&lt;&gt;0,F257&lt;emi),0,IF(D257="","",IF(I256&lt;=0,0,IF(E257=0,I256+H257,I256-H257))))</f>
        <v/>
      </c>
      <c r="K257" s="31"/>
      <c r="L257" s="31"/>
      <c r="M257" s="31"/>
      <c r="N257" s="31"/>
      <c r="O257" s="31"/>
      <c r="P257" s="31"/>
    </row>
    <row r="258" spans="4:16" x14ac:dyDescent="0.3">
      <c r="D258" s="3" t="str">
        <f>IF(D257="","",IF(I257=0,"",IF(I257&gt;0,D257+1,IF(D257&lt;term*freq,D257+1,""))))</f>
        <v/>
      </c>
      <c r="E258" s="53">
        <v>1</v>
      </c>
      <c r="F258" s="7">
        <f>IF(D258="",0,IF(I257&lt;emi,I257,IF(D258="",NA(),IF(E258=0,0,emi))))</f>
        <v>0</v>
      </c>
      <c r="G258" s="7" t="str">
        <f>IF(D258="","",IF(I257&lt;0,0,I257)*rate/freq)</f>
        <v/>
      </c>
      <c r="H258" s="6" t="str">
        <f t="shared" si="4"/>
        <v/>
      </c>
      <c r="I258" s="6" t="str">
        <f>IF(AND(F258&lt;&gt;0,F258&lt;emi),0,IF(D258="","",IF(I257&lt;=0,0,IF(E258=0,I257+H258,I257-H258))))</f>
        <v/>
      </c>
      <c r="K258" s="31"/>
      <c r="L258" s="31"/>
      <c r="M258" s="31"/>
      <c r="N258" s="31"/>
      <c r="O258" s="31"/>
      <c r="P258" s="31"/>
    </row>
    <row r="259" spans="4:16" x14ac:dyDescent="0.3">
      <c r="D259" s="3" t="str">
        <f>IF(D258="","",IF(I258=0,"",IF(I258&gt;0,D258+1,IF(D258&lt;term*freq,D258+1,""))))</f>
        <v/>
      </c>
      <c r="E259" s="53">
        <v>1</v>
      </c>
      <c r="F259" s="7">
        <f>IF(D259="",0,IF(I258&lt;emi,I258,IF(D259="",NA(),IF(E259=0,0,emi))))</f>
        <v>0</v>
      </c>
      <c r="G259" s="7" t="str">
        <f>IF(D259="","",IF(I258&lt;0,0,I258)*rate/freq)</f>
        <v/>
      </c>
      <c r="H259" s="6" t="str">
        <f t="shared" si="4"/>
        <v/>
      </c>
      <c r="I259" s="6" t="str">
        <f>IF(AND(F259&lt;&gt;0,F259&lt;emi),0,IF(D259="","",IF(I258&lt;=0,0,IF(E259=0,I258+H259,I258-H259))))</f>
        <v/>
      </c>
      <c r="K259" s="31"/>
      <c r="L259" s="31"/>
      <c r="M259" s="31"/>
      <c r="N259" s="31"/>
      <c r="O259" s="31"/>
      <c r="P259" s="31"/>
    </row>
    <row r="260" spans="4:16" x14ac:dyDescent="0.3">
      <c r="D260" s="3" t="str">
        <f>IF(D259="","",IF(I259=0,"",IF(I259&gt;0,D259+1,IF(D259&lt;term*freq,D259+1,""))))</f>
        <v/>
      </c>
      <c r="E260" s="53">
        <v>1</v>
      </c>
      <c r="F260" s="7">
        <f>IF(D260="",0,IF(I259&lt;emi,I259,IF(D260="",NA(),IF(E260=0,0,emi))))</f>
        <v>0</v>
      </c>
      <c r="G260" s="7" t="str">
        <f>IF(D260="","",IF(I259&lt;0,0,I259)*rate/freq)</f>
        <v/>
      </c>
      <c r="H260" s="6" t="str">
        <f t="shared" si="4"/>
        <v/>
      </c>
      <c r="I260" s="6" t="str">
        <f>IF(AND(F260&lt;&gt;0,F260&lt;emi),0,IF(D260="","",IF(I259&lt;=0,0,IF(E260=0,I259+H260,I259-H260))))</f>
        <v/>
      </c>
      <c r="K260" s="31"/>
      <c r="L260" s="31"/>
      <c r="M260" s="31"/>
      <c r="N260" s="31"/>
      <c r="O260" s="31"/>
      <c r="P260" s="31"/>
    </row>
    <row r="261" spans="4:16" x14ac:dyDescent="0.3">
      <c r="D261" s="3" t="str">
        <f>IF(D260="","",IF(I260=0,"",IF(I260&gt;0,D260+1,IF(D260&lt;term*freq,D260+1,""))))</f>
        <v/>
      </c>
      <c r="E261" s="53">
        <v>1</v>
      </c>
      <c r="F261" s="7">
        <f>IF(D261="",0,IF(I260&lt;emi,I260,IF(D261="",NA(),IF(E261=0,0,emi))))</f>
        <v>0</v>
      </c>
      <c r="G261" s="7" t="str">
        <f>IF(D261="","",IF(I260&lt;0,0,I260)*rate/freq)</f>
        <v/>
      </c>
      <c r="H261" s="6" t="str">
        <f t="shared" si="4"/>
        <v/>
      </c>
      <c r="I261" s="6" t="str">
        <f>IF(AND(F261&lt;&gt;0,F261&lt;emi),0,IF(D261="","",IF(I260&lt;=0,0,IF(E261=0,I260+H261,I260-H261))))</f>
        <v/>
      </c>
      <c r="K261" s="31"/>
      <c r="L261" s="31"/>
      <c r="M261" s="31"/>
      <c r="N261" s="31"/>
      <c r="O261" s="31"/>
      <c r="P261" s="31"/>
    </row>
    <row r="262" spans="4:16" x14ac:dyDescent="0.3">
      <c r="D262" s="3" t="str">
        <f>IF(D261="","",IF(I261=0,"",IF(I261&gt;0,D261+1,IF(D261&lt;term*freq,D261+1,""))))</f>
        <v/>
      </c>
      <c r="E262" s="53">
        <v>1</v>
      </c>
      <c r="F262" s="7">
        <f>IF(D262="",0,IF(I261&lt;emi,I261,IF(D262="",NA(),IF(E262=0,0,emi))))</f>
        <v>0</v>
      </c>
      <c r="G262" s="7" t="str">
        <f>IF(D262="","",IF(I261&lt;0,0,I261)*rate/freq)</f>
        <v/>
      </c>
      <c r="H262" s="6" t="str">
        <f t="shared" si="4"/>
        <v/>
      </c>
      <c r="I262" s="6" t="str">
        <f>IF(AND(F262&lt;&gt;0,F262&lt;emi),0,IF(D262="","",IF(I261&lt;=0,0,IF(E262=0,I261+H262,I261-H262))))</f>
        <v/>
      </c>
      <c r="K262" s="31"/>
      <c r="L262" s="31"/>
      <c r="M262" s="31"/>
      <c r="N262" s="31"/>
      <c r="O262" s="31"/>
      <c r="P262" s="31"/>
    </row>
    <row r="263" spans="4:16" x14ac:dyDescent="0.3">
      <c r="D263" s="3" t="str">
        <f>IF(D262="","",IF(I262=0,"",IF(I262&gt;0,D262+1,IF(D262&lt;term*freq,D262+1,""))))</f>
        <v/>
      </c>
      <c r="E263" s="53">
        <v>1</v>
      </c>
      <c r="F263" s="7">
        <f>IF(D263="",0,IF(I262&lt;emi,I262,IF(D263="",NA(),IF(E263=0,0,emi))))</f>
        <v>0</v>
      </c>
      <c r="G263" s="7" t="str">
        <f>IF(D263="","",IF(I262&lt;0,0,I262)*rate/freq)</f>
        <v/>
      </c>
      <c r="H263" s="6" t="str">
        <f t="shared" si="4"/>
        <v/>
      </c>
      <c r="I263" s="6" t="str">
        <f>IF(AND(F263&lt;&gt;0,F263&lt;emi),0,IF(D263="","",IF(I262&lt;=0,0,IF(E263=0,I262+H263,I262-H263))))</f>
        <v/>
      </c>
      <c r="K263" s="31"/>
      <c r="L263" s="31"/>
      <c r="M263" s="31"/>
      <c r="N263" s="31"/>
      <c r="O263" s="31"/>
      <c r="P263" s="31"/>
    </row>
    <row r="264" spans="4:16" x14ac:dyDescent="0.3">
      <c r="D264" s="3" t="str">
        <f>IF(D263="","",IF(I263=0,"",IF(I263&gt;0,D263+1,IF(D263&lt;term*freq,D263+1,""))))</f>
        <v/>
      </c>
      <c r="E264" s="53">
        <v>1</v>
      </c>
      <c r="F264" s="7">
        <f>IF(D264="",0,IF(I263&lt;emi,I263,IF(D264="",NA(),IF(E264=0,0,emi))))</f>
        <v>0</v>
      </c>
      <c r="G264" s="7" t="str">
        <f>IF(D264="","",IF(I263&lt;0,0,I263)*rate/freq)</f>
        <v/>
      </c>
      <c r="H264" s="6" t="str">
        <f t="shared" si="4"/>
        <v/>
      </c>
      <c r="I264" s="6" t="str">
        <f>IF(AND(F264&lt;&gt;0,F264&lt;emi),0,IF(D264="","",IF(I263&lt;=0,0,IF(E264=0,I263+H264,I263-H264))))</f>
        <v/>
      </c>
      <c r="K264" s="31"/>
      <c r="L264" s="31"/>
      <c r="M264" s="31"/>
      <c r="N264" s="31"/>
      <c r="O264" s="31"/>
      <c r="P264" s="31"/>
    </row>
    <row r="265" spans="4:16" x14ac:dyDescent="0.3">
      <c r="D265" s="3" t="str">
        <f>IF(D264="","",IF(I264=0,"",IF(I264&gt;0,D264+1,IF(D264&lt;term*freq,D264+1,""))))</f>
        <v/>
      </c>
      <c r="E265" s="53">
        <v>1</v>
      </c>
      <c r="F265" s="7">
        <f>IF(D265="",0,IF(I264&lt;emi,I264,IF(D265="",NA(),IF(E265=0,0,emi))))</f>
        <v>0</v>
      </c>
      <c r="G265" s="7" t="str">
        <f>IF(D265="","",IF(I264&lt;0,0,I264)*rate/freq)</f>
        <v/>
      </c>
      <c r="H265" s="6" t="str">
        <f t="shared" si="4"/>
        <v/>
      </c>
      <c r="I265" s="6" t="str">
        <f>IF(AND(F265&lt;&gt;0,F265&lt;emi),0,IF(D265="","",IF(I264&lt;=0,0,IF(E265=0,I264+H265,I264-H265))))</f>
        <v/>
      </c>
      <c r="K265" s="31"/>
      <c r="L265" s="31"/>
      <c r="M265" s="31"/>
      <c r="N265" s="31"/>
      <c r="O265" s="31"/>
      <c r="P265" s="31"/>
    </row>
    <row r="266" spans="4:16" x14ac:dyDescent="0.3">
      <c r="D266" s="3" t="str">
        <f>IF(D265="","",IF(I265=0,"",IF(I265&gt;0,D265+1,IF(D265&lt;term*freq,D265+1,""))))</f>
        <v/>
      </c>
      <c r="E266" s="53">
        <v>1</v>
      </c>
      <c r="F266" s="7">
        <f>IF(D266="",0,IF(I265&lt;emi,I265,IF(D266="",NA(),IF(E266=0,0,emi))))</f>
        <v>0</v>
      </c>
      <c r="G266" s="7" t="str">
        <f>IF(D266="","",IF(I265&lt;0,0,I265)*rate/freq)</f>
        <v/>
      </c>
      <c r="H266" s="6" t="str">
        <f t="shared" si="4"/>
        <v/>
      </c>
      <c r="I266" s="6" t="str">
        <f>IF(AND(F266&lt;&gt;0,F266&lt;emi),0,IF(D266="","",IF(I265&lt;=0,0,IF(E266=0,I265+H266,I265-H266))))</f>
        <v/>
      </c>
      <c r="K266" s="31"/>
      <c r="L266" s="31"/>
      <c r="M266" s="31"/>
      <c r="N266" s="31"/>
      <c r="O266" s="31"/>
      <c r="P266" s="31"/>
    </row>
    <row r="267" spans="4:16" x14ac:dyDescent="0.3">
      <c r="D267" s="3" t="str">
        <f>IF(D266="","",IF(I266=0,"",IF(I266&gt;0,D266+1,IF(D266&lt;term*freq,D266+1,""))))</f>
        <v/>
      </c>
      <c r="E267" s="53">
        <v>1</v>
      </c>
      <c r="F267" s="7">
        <f>IF(D267="",0,IF(I266&lt;emi,I266,IF(D267="",NA(),IF(E267=0,0,emi))))</f>
        <v>0</v>
      </c>
      <c r="G267" s="7" t="str">
        <f>IF(D267="","",IF(I266&lt;0,0,I266)*rate/freq)</f>
        <v/>
      </c>
      <c r="H267" s="6" t="str">
        <f t="shared" si="4"/>
        <v/>
      </c>
      <c r="I267" s="6" t="str">
        <f>IF(AND(F267&lt;&gt;0,F267&lt;emi),0,IF(D267="","",IF(I266&lt;=0,0,IF(E267=0,I266+H267,I266-H267))))</f>
        <v/>
      </c>
      <c r="K267" s="31"/>
      <c r="L267" s="31"/>
      <c r="M267" s="31"/>
      <c r="N267" s="31"/>
      <c r="O267" s="31"/>
      <c r="P267" s="31"/>
    </row>
    <row r="268" spans="4:16" x14ac:dyDescent="0.3">
      <c r="D268" s="3" t="str">
        <f>IF(D267="","",IF(I267=0,"",IF(I267&gt;0,D267+1,IF(D267&lt;term*freq,D267+1,""))))</f>
        <v/>
      </c>
      <c r="E268" s="53">
        <v>1</v>
      </c>
      <c r="F268" s="7">
        <f>IF(D268="",0,IF(I267&lt;emi,I267,IF(D268="",NA(),IF(E268=0,0,emi))))</f>
        <v>0</v>
      </c>
      <c r="G268" s="7" t="str">
        <f>IF(D268="","",IF(I267&lt;0,0,I267)*rate/freq)</f>
        <v/>
      </c>
      <c r="H268" s="6" t="str">
        <f t="shared" si="4"/>
        <v/>
      </c>
      <c r="I268" s="6" t="str">
        <f>IF(AND(F268&lt;&gt;0,F268&lt;emi),0,IF(D268="","",IF(I267&lt;=0,0,IF(E268=0,I267+H268,I267-H268))))</f>
        <v/>
      </c>
      <c r="K268" s="31"/>
      <c r="L268" s="31"/>
      <c r="M268" s="31"/>
      <c r="N268" s="31"/>
      <c r="O268" s="31"/>
      <c r="P268" s="31"/>
    </row>
    <row r="269" spans="4:16" x14ac:dyDescent="0.3">
      <c r="D269" s="3" t="str">
        <f>IF(D268="","",IF(I268=0,"",IF(I268&gt;0,D268+1,IF(D268&lt;term*freq,D268+1,""))))</f>
        <v/>
      </c>
      <c r="E269" s="53">
        <v>1</v>
      </c>
      <c r="F269" s="7">
        <f>IF(D269="",0,IF(I268&lt;emi,I268,IF(D269="",NA(),IF(E269=0,0,emi))))</f>
        <v>0</v>
      </c>
      <c r="G269" s="7" t="str">
        <f>IF(D269="","",IF(I268&lt;0,0,I268)*rate/freq)</f>
        <v/>
      </c>
      <c r="H269" s="6" t="str">
        <f t="shared" si="4"/>
        <v/>
      </c>
      <c r="I269" s="6" t="str">
        <f>IF(AND(F269&lt;&gt;0,F269&lt;emi),0,IF(D269="","",IF(I268&lt;=0,0,IF(E269=0,I268+H269,I268-H269))))</f>
        <v/>
      </c>
      <c r="K269" s="31"/>
      <c r="L269" s="31"/>
      <c r="M269" s="31"/>
      <c r="N269" s="31"/>
      <c r="O269" s="31"/>
      <c r="P269" s="31"/>
    </row>
    <row r="270" spans="4:16" x14ac:dyDescent="0.3">
      <c r="D270" s="3" t="str">
        <f>IF(D269="","",IF(I269=0,"",IF(I269&gt;0,D269+1,IF(D269&lt;term*freq,D269+1,""))))</f>
        <v/>
      </c>
      <c r="E270" s="53">
        <v>1</v>
      </c>
      <c r="F270" s="7">
        <f>IF(D270="",0,IF(I269&lt;emi,I269,IF(D270="",NA(),IF(E270=0,0,emi))))</f>
        <v>0</v>
      </c>
      <c r="G270" s="7" t="str">
        <f>IF(D270="","",IF(I269&lt;0,0,I269)*rate/freq)</f>
        <v/>
      </c>
      <c r="H270" s="6" t="str">
        <f t="shared" si="4"/>
        <v/>
      </c>
      <c r="I270" s="6" t="str">
        <f>IF(AND(F270&lt;&gt;0,F270&lt;emi),0,IF(D270="","",IF(I269&lt;=0,0,IF(E270=0,I269+H270,I269-H270))))</f>
        <v/>
      </c>
      <c r="K270" s="31"/>
      <c r="L270" s="31"/>
      <c r="M270" s="31"/>
      <c r="N270" s="31"/>
      <c r="O270" s="31"/>
      <c r="P270" s="31"/>
    </row>
    <row r="271" spans="4:16" x14ac:dyDescent="0.3">
      <c r="D271" s="3" t="str">
        <f>IF(D270="","",IF(I270=0,"",IF(I270&gt;0,D270+1,IF(D270&lt;term*freq,D270+1,""))))</f>
        <v/>
      </c>
      <c r="E271" s="53">
        <v>1</v>
      </c>
      <c r="F271" s="7">
        <f>IF(D271="",0,IF(I270&lt;emi,I270,IF(D271="",NA(),IF(E271=0,0,emi))))</f>
        <v>0</v>
      </c>
      <c r="G271" s="7" t="str">
        <f>IF(D271="","",IF(I270&lt;0,0,I270)*rate/freq)</f>
        <v/>
      </c>
      <c r="H271" s="6" t="str">
        <f t="shared" si="4"/>
        <v/>
      </c>
      <c r="I271" s="6" t="str">
        <f>IF(AND(F271&lt;&gt;0,F271&lt;emi),0,IF(D271="","",IF(I270&lt;=0,0,IF(E271=0,I270+H271,I270-H271))))</f>
        <v/>
      </c>
      <c r="K271" s="31"/>
      <c r="L271" s="31"/>
      <c r="M271" s="31"/>
      <c r="N271" s="31"/>
      <c r="O271" s="31"/>
      <c r="P271" s="31"/>
    </row>
    <row r="272" spans="4:16" x14ac:dyDescent="0.3">
      <c r="D272" s="3" t="str">
        <f>IF(D271="","",IF(I271=0,"",IF(I271&gt;0,D271+1,IF(D271&lt;term*freq,D271+1,""))))</f>
        <v/>
      </c>
      <c r="E272" s="53">
        <v>1</v>
      </c>
      <c r="F272" s="7">
        <f>IF(D272="",0,IF(I271&lt;emi,I271,IF(D272="",NA(),IF(E272=0,0,emi))))</f>
        <v>0</v>
      </c>
      <c r="G272" s="7" t="str">
        <f>IF(D272="","",IF(I271&lt;0,0,I271)*rate/freq)</f>
        <v/>
      </c>
      <c r="H272" s="6" t="str">
        <f t="shared" si="4"/>
        <v/>
      </c>
      <c r="I272" s="6" t="str">
        <f>IF(AND(F272&lt;&gt;0,F272&lt;emi),0,IF(D272="","",IF(I271&lt;=0,0,IF(E272=0,I271+H272,I271-H272))))</f>
        <v/>
      </c>
      <c r="K272" s="31"/>
      <c r="L272" s="31"/>
      <c r="M272" s="31"/>
      <c r="N272" s="31"/>
      <c r="O272" s="31"/>
      <c r="P272" s="31"/>
    </row>
    <row r="273" spans="4:16" x14ac:dyDescent="0.3">
      <c r="D273" s="3" t="str">
        <f>IF(D272="","",IF(I272=0,"",IF(I272&gt;0,D272+1,IF(D272&lt;term*freq,D272+1,""))))</f>
        <v/>
      </c>
      <c r="E273" s="53">
        <v>1</v>
      </c>
      <c r="F273" s="7">
        <f>IF(D273="",0,IF(I272&lt;emi,I272,IF(D273="",NA(),IF(E273=0,0,emi))))</f>
        <v>0</v>
      </c>
      <c r="G273" s="7" t="str">
        <f>IF(D273="","",IF(I272&lt;0,0,I272)*rate/freq)</f>
        <v/>
      </c>
      <c r="H273" s="6" t="str">
        <f t="shared" si="4"/>
        <v/>
      </c>
      <c r="I273" s="6" t="str">
        <f>IF(AND(F273&lt;&gt;0,F273&lt;emi),0,IF(D273="","",IF(I272&lt;=0,0,IF(E273=0,I272+H273,I272-H273))))</f>
        <v/>
      </c>
      <c r="K273" s="31"/>
      <c r="L273" s="31"/>
      <c r="M273" s="31"/>
      <c r="N273" s="31"/>
      <c r="O273" s="31"/>
      <c r="P273" s="31"/>
    </row>
    <row r="274" spans="4:16" x14ac:dyDescent="0.3">
      <c r="D274" s="3" t="str">
        <f>IF(D273="","",IF(I273=0,"",IF(I273&gt;0,D273+1,IF(D273&lt;term*freq,D273+1,""))))</f>
        <v/>
      </c>
      <c r="E274" s="53">
        <v>1</v>
      </c>
      <c r="F274" s="7">
        <f>IF(D274="",0,IF(I273&lt;emi,I273,IF(D274="",NA(),IF(E274=0,0,emi))))</f>
        <v>0</v>
      </c>
      <c r="G274" s="7" t="str">
        <f>IF(D274="","",IF(I273&lt;0,0,I273)*rate/freq)</f>
        <v/>
      </c>
      <c r="H274" s="6" t="str">
        <f t="shared" si="4"/>
        <v/>
      </c>
      <c r="I274" s="6" t="str">
        <f>IF(AND(F274&lt;&gt;0,F274&lt;emi),0,IF(D274="","",IF(I273&lt;=0,0,IF(E274=0,I273+H274,I273-H274))))</f>
        <v/>
      </c>
      <c r="K274" s="31"/>
      <c r="L274" s="31"/>
      <c r="M274" s="31"/>
      <c r="N274" s="31"/>
      <c r="O274" s="31"/>
      <c r="P274" s="31"/>
    </row>
    <row r="275" spans="4:16" x14ac:dyDescent="0.3">
      <c r="D275" s="3" t="str">
        <f>IF(D274="","",IF(I274=0,"",IF(I274&gt;0,D274+1,IF(D274&lt;term*freq,D274+1,""))))</f>
        <v/>
      </c>
      <c r="E275" s="53">
        <v>1</v>
      </c>
      <c r="F275" s="7">
        <f>IF(D275="",0,IF(I274&lt;emi,I274,IF(D275="",NA(),IF(E275=0,0,emi))))</f>
        <v>0</v>
      </c>
      <c r="G275" s="7" t="str">
        <f>IF(D275="","",IF(I274&lt;0,0,I274)*rate/freq)</f>
        <v/>
      </c>
      <c r="H275" s="6" t="str">
        <f t="shared" si="4"/>
        <v/>
      </c>
      <c r="I275" s="6" t="str">
        <f>IF(AND(F275&lt;&gt;0,F275&lt;emi),0,IF(D275="","",IF(I274&lt;=0,0,IF(E275=0,I274+H275,I274-H275))))</f>
        <v/>
      </c>
      <c r="K275" s="31"/>
      <c r="L275" s="31"/>
      <c r="M275" s="31"/>
      <c r="N275" s="31"/>
      <c r="O275" s="31"/>
      <c r="P275" s="31"/>
    </row>
    <row r="276" spans="4:16" x14ac:dyDescent="0.3">
      <c r="D276" s="3" t="str">
        <f>IF(D275="","",IF(I275=0,"",IF(I275&gt;0,D275+1,IF(D275&lt;term*freq,D275+1,""))))</f>
        <v/>
      </c>
      <c r="E276" s="53">
        <v>1</v>
      </c>
      <c r="F276" s="7">
        <f>IF(D276="",0,IF(I275&lt;emi,I275,IF(D276="",NA(),IF(E276=0,0,emi))))</f>
        <v>0</v>
      </c>
      <c r="G276" s="7" t="str">
        <f>IF(D276="","",IF(I275&lt;0,0,I275)*rate/freq)</f>
        <v/>
      </c>
      <c r="H276" s="6" t="str">
        <f t="shared" si="4"/>
        <v/>
      </c>
      <c r="I276" s="6" t="str">
        <f>IF(AND(F276&lt;&gt;0,F276&lt;emi),0,IF(D276="","",IF(I275&lt;=0,0,IF(E276=0,I275+H276,I275-H276))))</f>
        <v/>
      </c>
      <c r="K276" s="31"/>
      <c r="L276" s="31"/>
      <c r="M276" s="31"/>
      <c r="N276" s="31"/>
      <c r="O276" s="31"/>
      <c r="P276" s="31"/>
    </row>
    <row r="277" spans="4:16" x14ac:dyDescent="0.3">
      <c r="D277" s="3" t="str">
        <f>IF(D276="","",IF(I276=0,"",IF(I276&gt;0,D276+1,IF(D276&lt;term*freq,D276+1,""))))</f>
        <v/>
      </c>
      <c r="E277" s="53">
        <v>1</v>
      </c>
      <c r="F277" s="7">
        <f>IF(D277="",0,IF(I276&lt;emi,I276,IF(D277="",NA(),IF(E277=0,0,emi))))</f>
        <v>0</v>
      </c>
      <c r="G277" s="7" t="str">
        <f>IF(D277="","",IF(I276&lt;0,0,I276)*rate/freq)</f>
        <v/>
      </c>
      <c r="H277" s="6" t="str">
        <f t="shared" si="4"/>
        <v/>
      </c>
      <c r="I277" s="6" t="str">
        <f>IF(AND(F277&lt;&gt;0,F277&lt;emi),0,IF(D277="","",IF(I276&lt;=0,0,IF(E277=0,I276+H277,I276-H277))))</f>
        <v/>
      </c>
      <c r="K277" s="31"/>
      <c r="L277" s="31"/>
      <c r="M277" s="31"/>
      <c r="N277" s="31"/>
      <c r="O277" s="31"/>
      <c r="P277" s="31"/>
    </row>
    <row r="278" spans="4:16" x14ac:dyDescent="0.3">
      <c r="D278" s="3" t="str">
        <f>IF(D277="","",IF(I277=0,"",IF(I277&gt;0,D277+1,IF(D277&lt;term*freq,D277+1,""))))</f>
        <v/>
      </c>
      <c r="E278" s="53">
        <v>1</v>
      </c>
      <c r="F278" s="7">
        <f>IF(D278="",0,IF(I277&lt;emi,I277,IF(D278="",NA(),IF(E278=0,0,emi))))</f>
        <v>0</v>
      </c>
      <c r="G278" s="7" t="str">
        <f>IF(D278="","",IF(I277&lt;0,0,I277)*rate/freq)</f>
        <v/>
      </c>
      <c r="H278" s="6" t="str">
        <f t="shared" si="4"/>
        <v/>
      </c>
      <c r="I278" s="6" t="str">
        <f>IF(AND(F278&lt;&gt;0,F278&lt;emi),0,IF(D278="","",IF(I277&lt;=0,0,IF(E278=0,I277+H278,I277-H278))))</f>
        <v/>
      </c>
      <c r="K278" s="31"/>
      <c r="L278" s="31"/>
      <c r="M278" s="31"/>
      <c r="N278" s="31"/>
      <c r="O278" s="31"/>
      <c r="P278" s="31"/>
    </row>
    <row r="279" spans="4:16" x14ac:dyDescent="0.3">
      <c r="D279" s="3" t="str">
        <f>IF(D278="","",IF(I278=0,"",IF(I278&gt;0,D278+1,IF(D278&lt;term*freq,D278+1,""))))</f>
        <v/>
      </c>
      <c r="E279" s="53">
        <v>1</v>
      </c>
      <c r="F279" s="7">
        <f>IF(D279="",0,IF(I278&lt;emi,I278,IF(D279="",NA(),IF(E279=0,0,emi))))</f>
        <v>0</v>
      </c>
      <c r="G279" s="7" t="str">
        <f>IF(D279="","",IF(I278&lt;0,0,I278)*rate/freq)</f>
        <v/>
      </c>
      <c r="H279" s="6" t="str">
        <f t="shared" si="4"/>
        <v/>
      </c>
      <c r="I279" s="6" t="str">
        <f>IF(AND(F279&lt;&gt;0,F279&lt;emi),0,IF(D279="","",IF(I278&lt;=0,0,IF(E279=0,I278+H279,I278-H279))))</f>
        <v/>
      </c>
      <c r="K279" s="31"/>
      <c r="L279" s="31"/>
      <c r="M279" s="31"/>
      <c r="N279" s="31"/>
      <c r="O279" s="31"/>
      <c r="P279" s="31"/>
    </row>
    <row r="280" spans="4:16" x14ac:dyDescent="0.3">
      <c r="D280" s="3" t="str">
        <f>IF(D279="","",IF(I279=0,"",IF(I279&gt;0,D279+1,IF(D279&lt;term*freq,D279+1,""))))</f>
        <v/>
      </c>
      <c r="E280" s="53">
        <v>1</v>
      </c>
      <c r="F280" s="7">
        <f>IF(D280="",0,IF(I279&lt;emi,I279,IF(D280="",NA(),IF(E280=0,0,emi))))</f>
        <v>0</v>
      </c>
      <c r="G280" s="7" t="str">
        <f>IF(D280="","",IF(I279&lt;0,0,I279)*rate/freq)</f>
        <v/>
      </c>
      <c r="H280" s="6" t="str">
        <f t="shared" si="4"/>
        <v/>
      </c>
      <c r="I280" s="6" t="str">
        <f>IF(AND(F280&lt;&gt;0,F280&lt;emi),0,IF(D280="","",IF(I279&lt;=0,0,IF(E280=0,I279+H280,I279-H280))))</f>
        <v/>
      </c>
      <c r="K280" s="31"/>
      <c r="L280" s="31"/>
      <c r="M280" s="31"/>
      <c r="N280" s="31"/>
      <c r="O280" s="31"/>
      <c r="P280" s="31"/>
    </row>
    <row r="281" spans="4:16" x14ac:dyDescent="0.3">
      <c r="D281" s="3" t="str">
        <f>IF(D280="","",IF(I280=0,"",IF(I280&gt;0,D280+1,IF(D280&lt;term*freq,D280+1,""))))</f>
        <v/>
      </c>
      <c r="E281" s="53">
        <v>1</v>
      </c>
      <c r="F281" s="7">
        <f>IF(D281="",0,IF(I280&lt;emi,I280,IF(D281="",NA(),IF(E281=0,0,emi))))</f>
        <v>0</v>
      </c>
      <c r="G281" s="7" t="str">
        <f>IF(D281="","",IF(I280&lt;0,0,I280)*rate/freq)</f>
        <v/>
      </c>
      <c r="H281" s="6" t="str">
        <f t="shared" si="4"/>
        <v/>
      </c>
      <c r="I281" s="6" t="str">
        <f>IF(AND(F281&lt;&gt;0,F281&lt;emi),0,IF(D281="","",IF(I280&lt;=0,0,IF(E281=0,I280+H281,I280-H281))))</f>
        <v/>
      </c>
      <c r="K281" s="31"/>
      <c r="L281" s="31"/>
      <c r="M281" s="31"/>
      <c r="N281" s="31"/>
      <c r="O281" s="31"/>
      <c r="P281" s="31"/>
    </row>
    <row r="282" spans="4:16" x14ac:dyDescent="0.3">
      <c r="D282" s="3" t="str">
        <f>IF(D281="","",IF(I281=0,"",IF(I281&gt;0,D281+1,IF(D281&lt;term*freq,D281+1,""))))</f>
        <v/>
      </c>
      <c r="E282" s="53">
        <v>1</v>
      </c>
      <c r="F282" s="7">
        <f>IF(D282="",0,IF(I281&lt;emi,I281,IF(D282="",NA(),IF(E282=0,0,emi))))</f>
        <v>0</v>
      </c>
      <c r="G282" s="7" t="str">
        <f>IF(D282="","",IF(I281&lt;0,0,I281)*rate/freq)</f>
        <v/>
      </c>
      <c r="H282" s="6" t="str">
        <f t="shared" si="4"/>
        <v/>
      </c>
      <c r="I282" s="6" t="str">
        <f>IF(AND(F282&lt;&gt;0,F282&lt;emi),0,IF(D282="","",IF(I281&lt;=0,0,IF(E282=0,I281+H282,I281-H282))))</f>
        <v/>
      </c>
      <c r="K282" s="31"/>
      <c r="L282" s="31"/>
      <c r="M282" s="31"/>
      <c r="N282" s="31"/>
      <c r="O282" s="31"/>
      <c r="P282" s="31"/>
    </row>
    <row r="283" spans="4:16" x14ac:dyDescent="0.3">
      <c r="D283" s="3" t="str">
        <f>IF(D282="","",IF(I282=0,"",IF(I282&gt;0,D282+1,IF(D282&lt;term*freq,D282+1,""))))</f>
        <v/>
      </c>
      <c r="E283" s="53">
        <v>1</v>
      </c>
      <c r="F283" s="7">
        <f>IF(D283="",0,IF(I282&lt;emi,I282,IF(D283="",NA(),IF(E283=0,0,emi))))</f>
        <v>0</v>
      </c>
      <c r="G283" s="7" t="str">
        <f>IF(D283="","",IF(I282&lt;0,0,I282)*rate/freq)</f>
        <v/>
      </c>
      <c r="H283" s="6" t="str">
        <f t="shared" si="4"/>
        <v/>
      </c>
      <c r="I283" s="6" t="str">
        <f>IF(AND(F283&lt;&gt;0,F283&lt;emi),0,IF(D283="","",IF(I282&lt;=0,0,IF(E283=0,I282+H283,I282-H283))))</f>
        <v/>
      </c>
      <c r="K283" s="31"/>
      <c r="L283" s="31"/>
      <c r="M283" s="31"/>
      <c r="N283" s="31"/>
      <c r="O283" s="31"/>
      <c r="P283" s="31"/>
    </row>
    <row r="284" spans="4:16" x14ac:dyDescent="0.3">
      <c r="D284" s="3" t="str">
        <f>IF(D283="","",IF(I283=0,"",IF(I283&gt;0,D283+1,IF(D283&lt;term*freq,D283+1,""))))</f>
        <v/>
      </c>
      <c r="E284" s="53">
        <v>1</v>
      </c>
      <c r="F284" s="7">
        <f>IF(D284="",0,IF(I283&lt;emi,I283,IF(D284="",NA(),IF(E284=0,0,emi))))</f>
        <v>0</v>
      </c>
      <c r="G284" s="7" t="str">
        <f>IF(D284="","",IF(I283&lt;0,0,I283)*rate/freq)</f>
        <v/>
      </c>
      <c r="H284" s="6" t="str">
        <f t="shared" si="4"/>
        <v/>
      </c>
      <c r="I284" s="6" t="str">
        <f>IF(AND(F284&lt;&gt;0,F284&lt;emi),0,IF(D284="","",IF(I283&lt;=0,0,IF(E284=0,I283+H284,I283-H284))))</f>
        <v/>
      </c>
      <c r="K284" s="31"/>
      <c r="L284" s="31"/>
      <c r="M284" s="31"/>
      <c r="N284" s="31"/>
      <c r="O284" s="31"/>
      <c r="P284" s="31"/>
    </row>
    <row r="285" spans="4:16" x14ac:dyDescent="0.3">
      <c r="D285" s="3" t="str">
        <f>IF(D284="","",IF(I284=0,"",IF(I284&gt;0,D284+1,IF(D284&lt;term*freq,D284+1,""))))</f>
        <v/>
      </c>
      <c r="E285" s="53">
        <v>1</v>
      </c>
      <c r="F285" s="7">
        <f>IF(D285="",0,IF(I284&lt;emi,I284,IF(D285="",NA(),IF(E285=0,0,emi))))</f>
        <v>0</v>
      </c>
      <c r="G285" s="7" t="str">
        <f>IF(D285="","",IF(I284&lt;0,0,I284)*rate/freq)</f>
        <v/>
      </c>
      <c r="H285" s="6" t="str">
        <f t="shared" si="4"/>
        <v/>
      </c>
      <c r="I285" s="6" t="str">
        <f>IF(AND(F285&lt;&gt;0,F285&lt;emi),0,IF(D285="","",IF(I284&lt;=0,0,IF(E285=0,I284+H285,I284-H285))))</f>
        <v/>
      </c>
      <c r="K285" s="31"/>
      <c r="L285" s="31"/>
      <c r="M285" s="31"/>
      <c r="N285" s="31"/>
      <c r="O285" s="31"/>
      <c r="P285" s="31"/>
    </row>
    <row r="286" spans="4:16" x14ac:dyDescent="0.3">
      <c r="D286" s="3" t="str">
        <f>IF(D285="","",IF(I285=0,"",IF(I285&gt;0,D285+1,IF(D285&lt;term*freq,D285+1,""))))</f>
        <v/>
      </c>
      <c r="E286" s="53">
        <v>1</v>
      </c>
      <c r="F286" s="7">
        <f>IF(D286="",0,IF(I285&lt;emi,I285,IF(D286="",NA(),IF(E286=0,0,emi))))</f>
        <v>0</v>
      </c>
      <c r="G286" s="7" t="str">
        <f>IF(D286="","",IF(I285&lt;0,0,I285)*rate/freq)</f>
        <v/>
      </c>
      <c r="H286" s="6" t="str">
        <f t="shared" si="4"/>
        <v/>
      </c>
      <c r="I286" s="6" t="str">
        <f>IF(AND(F286&lt;&gt;0,F286&lt;emi),0,IF(D286="","",IF(I285&lt;=0,0,IF(E286=0,I285+H286,I285-H286))))</f>
        <v/>
      </c>
      <c r="K286" s="31"/>
      <c r="L286" s="31"/>
      <c r="M286" s="31"/>
      <c r="N286" s="31"/>
      <c r="O286" s="31"/>
      <c r="P286" s="31"/>
    </row>
    <row r="287" spans="4:16" x14ac:dyDescent="0.3">
      <c r="D287" s="3" t="str">
        <f>IF(D286="","",IF(I286=0,"",IF(I286&gt;0,D286+1,IF(D286&lt;term*freq,D286+1,""))))</f>
        <v/>
      </c>
      <c r="E287" s="53">
        <v>1</v>
      </c>
      <c r="F287" s="7">
        <f>IF(D287="",0,IF(I286&lt;emi,I286,IF(D287="",NA(),IF(E287=0,0,emi))))</f>
        <v>0</v>
      </c>
      <c r="G287" s="7" t="str">
        <f>IF(D287="","",IF(I286&lt;0,0,I286)*rate/freq)</f>
        <v/>
      </c>
      <c r="H287" s="6" t="str">
        <f t="shared" si="4"/>
        <v/>
      </c>
      <c r="I287" s="6" t="str">
        <f>IF(AND(F287&lt;&gt;0,F287&lt;emi),0,IF(D287="","",IF(I286&lt;=0,0,IF(E287=0,I286+H287,I286-H287))))</f>
        <v/>
      </c>
      <c r="K287" s="31"/>
      <c r="L287" s="31"/>
      <c r="M287" s="31"/>
      <c r="N287" s="31"/>
      <c r="O287" s="31"/>
      <c r="P287" s="31"/>
    </row>
    <row r="288" spans="4:16" x14ac:dyDescent="0.3">
      <c r="D288" s="3" t="str">
        <f>IF(D287="","",IF(I287=0,"",IF(I287&gt;0,D287+1,IF(D287&lt;term*freq,D287+1,""))))</f>
        <v/>
      </c>
      <c r="E288" s="53">
        <v>1</v>
      </c>
      <c r="F288" s="7">
        <f>IF(D288="",0,IF(I287&lt;emi,I287,IF(D288="",NA(),IF(E288=0,0,emi))))</f>
        <v>0</v>
      </c>
      <c r="G288" s="7" t="str">
        <f>IF(D288="","",IF(I287&lt;0,0,I287)*rate/freq)</f>
        <v/>
      </c>
      <c r="H288" s="6" t="str">
        <f t="shared" si="4"/>
        <v/>
      </c>
      <c r="I288" s="6" t="str">
        <f>IF(AND(F288&lt;&gt;0,F288&lt;emi),0,IF(D288="","",IF(I287&lt;=0,0,IF(E288=0,I287+H288,I287-H288))))</f>
        <v/>
      </c>
      <c r="K288" s="31"/>
      <c r="L288" s="31"/>
      <c r="M288" s="31"/>
      <c r="N288" s="31"/>
      <c r="O288" s="31"/>
      <c r="P288" s="31"/>
    </row>
    <row r="289" spans="4:16" x14ac:dyDescent="0.3">
      <c r="D289" s="3" t="str">
        <f>IF(D288="","",IF(I288=0,"",IF(I288&gt;0,D288+1,IF(D288&lt;term*freq,D288+1,""))))</f>
        <v/>
      </c>
      <c r="E289" s="53">
        <v>1</v>
      </c>
      <c r="F289" s="7">
        <f>IF(D289="",0,IF(I288&lt;emi,I288,IF(D289="",NA(),IF(E289=0,0,emi))))</f>
        <v>0</v>
      </c>
      <c r="G289" s="7" t="str">
        <f>IF(D289="","",IF(I288&lt;0,0,I288)*rate/freq)</f>
        <v/>
      </c>
      <c r="H289" s="6" t="str">
        <f t="shared" si="4"/>
        <v/>
      </c>
      <c r="I289" s="6" t="str">
        <f>IF(AND(F289&lt;&gt;0,F289&lt;emi),0,IF(D289="","",IF(I288&lt;=0,0,IF(E289=0,I288+H289,I288-H289))))</f>
        <v/>
      </c>
      <c r="K289" s="31"/>
      <c r="L289" s="31"/>
      <c r="M289" s="31"/>
      <c r="N289" s="31"/>
      <c r="O289" s="31"/>
      <c r="P289" s="31"/>
    </row>
    <row r="290" spans="4:16" x14ac:dyDescent="0.3">
      <c r="D290" s="3" t="str">
        <f>IF(D289="","",IF(I289=0,"",IF(I289&gt;0,D289+1,IF(D289&lt;term*freq,D289+1,""))))</f>
        <v/>
      </c>
      <c r="E290" s="53">
        <v>1</v>
      </c>
      <c r="F290" s="7">
        <f>IF(D290="",0,IF(I289&lt;emi,I289,IF(D290="",NA(),IF(E290=0,0,emi))))</f>
        <v>0</v>
      </c>
      <c r="G290" s="7" t="str">
        <f>IF(D290="","",IF(I289&lt;0,0,I289)*rate/freq)</f>
        <v/>
      </c>
      <c r="H290" s="6" t="str">
        <f t="shared" si="4"/>
        <v/>
      </c>
      <c r="I290" s="6" t="str">
        <f>IF(AND(F290&lt;&gt;0,F290&lt;emi),0,IF(D290="","",IF(I289&lt;=0,0,IF(E290=0,I289+H290,I289-H290))))</f>
        <v/>
      </c>
      <c r="K290" s="31"/>
      <c r="L290" s="31"/>
      <c r="M290" s="31"/>
      <c r="N290" s="31"/>
      <c r="O290" s="31"/>
      <c r="P290" s="31"/>
    </row>
    <row r="291" spans="4:16" x14ac:dyDescent="0.3">
      <c r="D291" s="3" t="str">
        <f>IF(D290="","",IF(I290=0,"",IF(I290&gt;0,D290+1,IF(D290&lt;term*freq,D290+1,""))))</f>
        <v/>
      </c>
      <c r="E291" s="53">
        <v>1</v>
      </c>
      <c r="F291" s="7">
        <f>IF(D291="",0,IF(I290&lt;emi,I290,IF(D291="",NA(),IF(E291=0,0,emi))))</f>
        <v>0</v>
      </c>
      <c r="G291" s="7" t="str">
        <f>IF(D291="","",IF(I290&lt;0,0,I290)*rate/freq)</f>
        <v/>
      </c>
      <c r="H291" s="6" t="str">
        <f t="shared" si="4"/>
        <v/>
      </c>
      <c r="I291" s="6" t="str">
        <f>IF(AND(F291&lt;&gt;0,F291&lt;emi),0,IF(D291="","",IF(I290&lt;=0,0,IF(E291=0,I290+H291,I290-H291))))</f>
        <v/>
      </c>
      <c r="K291" s="31"/>
      <c r="L291" s="31"/>
      <c r="M291" s="31"/>
      <c r="N291" s="31"/>
      <c r="O291" s="31"/>
      <c r="P291" s="31"/>
    </row>
    <row r="292" spans="4:16" x14ac:dyDescent="0.3">
      <c r="D292" s="3" t="str">
        <f>IF(D291="","",IF(I291=0,"",IF(I291&gt;0,D291+1,IF(D291&lt;term*freq,D291+1,""))))</f>
        <v/>
      </c>
      <c r="E292" s="53">
        <v>1</v>
      </c>
      <c r="F292" s="7">
        <f>IF(D292="",0,IF(I291&lt;emi,I291,IF(D292="",NA(),IF(E292=0,0,emi))))</f>
        <v>0</v>
      </c>
      <c r="G292" s="7" t="str">
        <f>IF(D292="","",IF(I291&lt;0,0,I291)*rate/freq)</f>
        <v/>
      </c>
      <c r="H292" s="6" t="str">
        <f t="shared" si="4"/>
        <v/>
      </c>
      <c r="I292" s="6" t="str">
        <f>IF(AND(F292&lt;&gt;0,F292&lt;emi),0,IF(D292="","",IF(I291&lt;=0,0,IF(E292=0,I291+H292,I291-H292))))</f>
        <v/>
      </c>
      <c r="K292" s="31"/>
      <c r="L292" s="31"/>
      <c r="M292" s="31"/>
      <c r="N292" s="31"/>
      <c r="O292" s="31"/>
      <c r="P292" s="31"/>
    </row>
    <row r="293" spans="4:16" x14ac:dyDescent="0.3">
      <c r="D293" s="3" t="str">
        <f>IF(D292="","",IF(I292=0,"",IF(I292&gt;0,D292+1,IF(D292&lt;term*freq,D292+1,""))))</f>
        <v/>
      </c>
      <c r="E293" s="53">
        <v>1</v>
      </c>
      <c r="F293" s="7">
        <f>IF(D293="",0,IF(I292&lt;emi,I292,IF(D293="",NA(),IF(E293=0,0,emi))))</f>
        <v>0</v>
      </c>
      <c r="G293" s="7" t="str">
        <f>IF(D293="","",IF(I292&lt;0,0,I292)*rate/freq)</f>
        <v/>
      </c>
      <c r="H293" s="6" t="str">
        <f t="shared" si="4"/>
        <v/>
      </c>
      <c r="I293" s="6" t="str">
        <f>IF(AND(F293&lt;&gt;0,F293&lt;emi),0,IF(D293="","",IF(I292&lt;=0,0,IF(E293=0,I292+H293,I292-H293))))</f>
        <v/>
      </c>
      <c r="K293" s="31"/>
      <c r="L293" s="31"/>
      <c r="M293" s="31"/>
      <c r="N293" s="31"/>
      <c r="O293" s="31"/>
      <c r="P293" s="31"/>
    </row>
    <row r="294" spans="4:16" x14ac:dyDescent="0.3">
      <c r="D294" s="3" t="str">
        <f>IF(D293="","",IF(I293=0,"",IF(I293&gt;0,D293+1,IF(D293&lt;term*freq,D293+1,""))))</f>
        <v/>
      </c>
      <c r="E294" s="53">
        <v>1</v>
      </c>
      <c r="F294" s="7">
        <f>IF(D294="",0,IF(I293&lt;emi,I293,IF(D294="",NA(),IF(E294=0,0,emi))))</f>
        <v>0</v>
      </c>
      <c r="G294" s="7" t="str">
        <f>IF(D294="","",IF(I293&lt;0,0,I293)*rate/freq)</f>
        <v/>
      </c>
      <c r="H294" s="6" t="str">
        <f t="shared" si="4"/>
        <v/>
      </c>
      <c r="I294" s="6" t="str">
        <f>IF(AND(F294&lt;&gt;0,F294&lt;emi),0,IF(D294="","",IF(I293&lt;=0,0,IF(E294=0,I293+H294,I293-H294))))</f>
        <v/>
      </c>
      <c r="K294" s="31"/>
      <c r="L294" s="31"/>
      <c r="M294" s="31"/>
      <c r="N294" s="31"/>
      <c r="O294" s="31"/>
      <c r="P294" s="31"/>
    </row>
    <row r="295" spans="4:16" x14ac:dyDescent="0.3">
      <c r="D295" s="3" t="str">
        <f>IF(D294="","",IF(I294=0,"",IF(I294&gt;0,D294+1,IF(D294&lt;term*freq,D294+1,""))))</f>
        <v/>
      </c>
      <c r="E295" s="53">
        <v>1</v>
      </c>
      <c r="F295" s="7">
        <f>IF(D295="",0,IF(I294&lt;emi,I294,IF(D295="",NA(),IF(E295=0,0,emi))))</f>
        <v>0</v>
      </c>
      <c r="G295" s="7" t="str">
        <f>IF(D295="","",IF(I294&lt;0,0,I294)*rate/freq)</f>
        <v/>
      </c>
      <c r="H295" s="6" t="str">
        <f t="shared" si="4"/>
        <v/>
      </c>
      <c r="I295" s="6" t="str">
        <f>IF(AND(F295&lt;&gt;0,F295&lt;emi),0,IF(D295="","",IF(I294&lt;=0,0,IF(E295=0,I294+H295,I294-H295))))</f>
        <v/>
      </c>
      <c r="K295" s="31"/>
      <c r="L295" s="31"/>
      <c r="M295" s="31"/>
      <c r="N295" s="31"/>
      <c r="O295" s="31"/>
      <c r="P295" s="31"/>
    </row>
    <row r="296" spans="4:16" x14ac:dyDescent="0.3">
      <c r="D296" s="3" t="str">
        <f>IF(D295="","",IF(I295=0,"",IF(I295&gt;0,D295+1,IF(D295&lt;term*freq,D295+1,""))))</f>
        <v/>
      </c>
      <c r="E296" s="53">
        <v>1</v>
      </c>
      <c r="F296" s="7">
        <f>IF(D296="",0,IF(I295&lt;emi,I295,IF(D296="",NA(),IF(E296=0,0,emi))))</f>
        <v>0</v>
      </c>
      <c r="G296" s="7" t="str">
        <f>IF(D296="","",IF(I295&lt;0,0,I295)*rate/freq)</f>
        <v/>
      </c>
      <c r="H296" s="6" t="str">
        <f t="shared" si="4"/>
        <v/>
      </c>
      <c r="I296" s="6" t="str">
        <f>IF(AND(F296&lt;&gt;0,F296&lt;emi),0,IF(D296="","",IF(I295&lt;=0,0,IF(E296=0,I295+H296,I295-H296))))</f>
        <v/>
      </c>
      <c r="K296" s="31"/>
      <c r="L296" s="31"/>
      <c r="M296" s="31"/>
      <c r="N296" s="31"/>
      <c r="O296" s="31"/>
      <c r="P296" s="31"/>
    </row>
    <row r="297" spans="4:16" x14ac:dyDescent="0.3">
      <c r="D297" s="3" t="str">
        <f>IF(D296="","",IF(I296=0,"",IF(I296&gt;0,D296+1,IF(D296&lt;term*freq,D296+1,""))))</f>
        <v/>
      </c>
      <c r="E297" s="53">
        <v>1</v>
      </c>
      <c r="F297" s="7">
        <f>IF(D297="",0,IF(I296&lt;emi,I296,IF(D297="",NA(),IF(E297=0,0,emi))))</f>
        <v>0</v>
      </c>
      <c r="G297" s="7" t="str">
        <f>IF(D297="","",IF(I296&lt;0,0,I296)*rate/freq)</f>
        <v/>
      </c>
      <c r="H297" s="6" t="str">
        <f t="shared" si="4"/>
        <v/>
      </c>
      <c r="I297" s="6" t="str">
        <f>IF(AND(F297&lt;&gt;0,F297&lt;emi),0,IF(D297="","",IF(I296&lt;=0,0,IF(E297=0,I296+H297,I296-H297))))</f>
        <v/>
      </c>
      <c r="K297" s="31"/>
      <c r="L297" s="31"/>
      <c r="M297" s="31"/>
      <c r="N297" s="31"/>
      <c r="O297" s="31"/>
      <c r="P297" s="31"/>
    </row>
    <row r="298" spans="4:16" x14ac:dyDescent="0.3">
      <c r="D298" s="3" t="str">
        <f>IF(D297="","",IF(I297=0,"",IF(I297&gt;0,D297+1,IF(D297&lt;term*freq,D297+1,""))))</f>
        <v/>
      </c>
      <c r="E298" s="53">
        <v>1</v>
      </c>
      <c r="F298" s="7">
        <f>IF(D298="",0,IF(I297&lt;emi,I297,IF(D298="",NA(),IF(E298=0,0,emi))))</f>
        <v>0</v>
      </c>
      <c r="G298" s="7" t="str">
        <f>IF(D298="","",IF(I297&lt;0,0,I297)*rate/freq)</f>
        <v/>
      </c>
      <c r="H298" s="6" t="str">
        <f t="shared" si="4"/>
        <v/>
      </c>
      <c r="I298" s="6" t="str">
        <f>IF(AND(F298&lt;&gt;0,F298&lt;emi),0,IF(D298="","",IF(I297&lt;=0,0,IF(E298=0,I297+H298,I297-H298))))</f>
        <v/>
      </c>
      <c r="K298" s="31"/>
      <c r="L298" s="31"/>
      <c r="M298" s="31"/>
      <c r="N298" s="31"/>
      <c r="O298" s="31"/>
      <c r="P298" s="31"/>
    </row>
    <row r="299" spans="4:16" x14ac:dyDescent="0.3">
      <c r="D299" s="3" t="str">
        <f>IF(D298="","",IF(I298=0,"",IF(I298&gt;0,D298+1,IF(D298&lt;term*freq,D298+1,""))))</f>
        <v/>
      </c>
      <c r="E299" s="53">
        <v>1</v>
      </c>
      <c r="F299" s="7">
        <f>IF(D299="",0,IF(I298&lt;emi,I298,IF(D299="",NA(),IF(E299=0,0,emi))))</f>
        <v>0</v>
      </c>
      <c r="G299" s="7" t="str">
        <f>IF(D299="","",IF(I298&lt;0,0,I298)*rate/freq)</f>
        <v/>
      </c>
      <c r="H299" s="6" t="str">
        <f t="shared" si="4"/>
        <v/>
      </c>
      <c r="I299" s="6" t="str">
        <f>IF(AND(F299&lt;&gt;0,F299&lt;emi),0,IF(D299="","",IF(I298&lt;=0,0,IF(E299=0,I298+H299,I298-H299))))</f>
        <v/>
      </c>
      <c r="K299" s="31"/>
      <c r="L299" s="31"/>
      <c r="M299" s="31"/>
      <c r="N299" s="31"/>
      <c r="O299" s="31"/>
      <c r="P299" s="31"/>
    </row>
    <row r="300" spans="4:16" x14ac:dyDescent="0.3">
      <c r="D300" s="3" t="str">
        <f>IF(D299="","",IF(I299=0,"",IF(I299&gt;0,D299+1,IF(D299&lt;term*freq,D299+1,""))))</f>
        <v/>
      </c>
      <c r="E300" s="53">
        <v>1</v>
      </c>
      <c r="F300" s="7">
        <f>IF(D300="",0,IF(I299&lt;emi,I299,IF(D300="",NA(),IF(E300=0,0,emi))))</f>
        <v>0</v>
      </c>
      <c r="G300" s="7" t="str">
        <f>IF(D300="","",IF(I299&lt;0,0,I299)*rate/freq)</f>
        <v/>
      </c>
      <c r="H300" s="6" t="str">
        <f t="shared" si="4"/>
        <v/>
      </c>
      <c r="I300" s="6" t="str">
        <f>IF(AND(F300&lt;&gt;0,F300&lt;emi),0,IF(D300="","",IF(I299&lt;=0,0,IF(E300=0,I299+H300,I299-H300))))</f>
        <v/>
      </c>
      <c r="K300" s="31"/>
      <c r="L300" s="31"/>
      <c r="M300" s="31"/>
      <c r="N300" s="31"/>
      <c r="O300" s="31"/>
      <c r="P300" s="31"/>
    </row>
    <row r="301" spans="4:16" x14ac:dyDescent="0.3">
      <c r="D301" s="3" t="str">
        <f>IF(D300="","",IF(I300=0,"",IF(I300&gt;0,D300+1,IF(D300&lt;term*freq,D300+1,""))))</f>
        <v/>
      </c>
      <c r="E301" s="53">
        <v>1</v>
      </c>
      <c r="F301" s="7">
        <f>IF(D301="",0,IF(I300&lt;emi,I300,IF(D301="",NA(),IF(E301=0,0,emi))))</f>
        <v>0</v>
      </c>
      <c r="G301" s="7" t="str">
        <f>IF(D301="","",IF(I300&lt;0,0,I300)*rate/freq)</f>
        <v/>
      </c>
      <c r="H301" s="6" t="str">
        <f t="shared" si="4"/>
        <v/>
      </c>
      <c r="I301" s="6" t="str">
        <f>IF(AND(F301&lt;&gt;0,F301&lt;emi),0,IF(D301="","",IF(I300&lt;=0,0,IF(E301=0,I300+H301,I300-H301))))</f>
        <v/>
      </c>
      <c r="K301" s="31"/>
      <c r="L301" s="31"/>
      <c r="M301" s="31"/>
      <c r="N301" s="31"/>
      <c r="O301" s="31"/>
      <c r="P301" s="31"/>
    </row>
    <row r="302" spans="4:16" x14ac:dyDescent="0.3">
      <c r="D302" s="3" t="str">
        <f>IF(D301="","",IF(I301=0,"",IF(I301&gt;0,D301+1,IF(D301&lt;term*freq,D301+1,""))))</f>
        <v/>
      </c>
      <c r="E302" s="53">
        <v>1</v>
      </c>
      <c r="F302" s="7">
        <f>IF(D302="",0,IF(I301&lt;emi,I301,IF(D302="",NA(),IF(E302=0,0,emi))))</f>
        <v>0</v>
      </c>
      <c r="G302" s="7" t="str">
        <f>IF(D302="","",IF(I301&lt;0,0,I301)*rate/freq)</f>
        <v/>
      </c>
      <c r="H302" s="6" t="str">
        <f t="shared" si="4"/>
        <v/>
      </c>
      <c r="I302" s="6" t="str">
        <f>IF(AND(F302&lt;&gt;0,F302&lt;emi),0,IF(D302="","",IF(I301&lt;=0,0,IF(E302=0,I301+H302,I301-H302))))</f>
        <v/>
      </c>
      <c r="K302" s="31"/>
      <c r="L302" s="31"/>
      <c r="M302" s="31"/>
      <c r="N302" s="31"/>
      <c r="O302" s="31"/>
      <c r="P302" s="31"/>
    </row>
    <row r="303" spans="4:16" x14ac:dyDescent="0.3">
      <c r="D303" s="3" t="str">
        <f>IF(D302="","",IF(I302=0,"",IF(I302&gt;0,D302+1,IF(D302&lt;term*freq,D302+1,""))))</f>
        <v/>
      </c>
      <c r="E303" s="53">
        <v>1</v>
      </c>
      <c r="F303" s="7">
        <f>IF(D303="",0,IF(I302&lt;emi,I302,IF(D303="",NA(),IF(E303=0,0,emi))))</f>
        <v>0</v>
      </c>
      <c r="G303" s="7" t="str">
        <f>IF(D303="","",IF(I302&lt;0,0,I302)*rate/freq)</f>
        <v/>
      </c>
      <c r="H303" s="6" t="str">
        <f t="shared" si="4"/>
        <v/>
      </c>
      <c r="I303" s="6" t="str">
        <f>IF(AND(F303&lt;&gt;0,F303&lt;emi),0,IF(D303="","",IF(I302&lt;=0,0,IF(E303=0,I302+H303,I302-H303))))</f>
        <v/>
      </c>
      <c r="K303" s="31"/>
      <c r="L303" s="31"/>
      <c r="M303" s="31"/>
      <c r="N303" s="31"/>
      <c r="O303" s="31"/>
      <c r="P303" s="31"/>
    </row>
    <row r="304" spans="4:16" x14ac:dyDescent="0.3">
      <c r="D304" s="3" t="str">
        <f>IF(D303="","",IF(I303=0,"",IF(I303&gt;0,D303+1,IF(D303&lt;term*freq,D303+1,""))))</f>
        <v/>
      </c>
      <c r="E304" s="53">
        <v>1</v>
      </c>
      <c r="F304" s="7">
        <f>IF(D304="",0,IF(I303&lt;emi,I303,IF(D304="",NA(),IF(E304=0,0,emi))))</f>
        <v>0</v>
      </c>
      <c r="G304" s="7" t="str">
        <f>IF(D304="","",IF(I303&lt;0,0,I303)*rate/freq)</f>
        <v/>
      </c>
      <c r="H304" s="6" t="str">
        <f t="shared" si="4"/>
        <v/>
      </c>
      <c r="I304" s="6" t="str">
        <f>IF(AND(F304&lt;&gt;0,F304&lt;emi),0,IF(D304="","",IF(I303&lt;=0,0,IF(E304=0,I303+H304,I303-H304))))</f>
        <v/>
      </c>
      <c r="K304" s="31"/>
      <c r="L304" s="31"/>
      <c r="M304" s="31"/>
      <c r="N304" s="31"/>
      <c r="O304" s="31"/>
      <c r="P304" s="31"/>
    </row>
    <row r="305" spans="4:16" x14ac:dyDescent="0.3">
      <c r="D305" s="3" t="str">
        <f>IF(D304="","",IF(I304=0,"",IF(I304&gt;0,D304+1,IF(D304&lt;term*freq,D304+1,""))))</f>
        <v/>
      </c>
      <c r="E305" s="53">
        <v>1</v>
      </c>
      <c r="F305" s="7">
        <f>IF(D305="",0,IF(I304&lt;emi,I304,IF(D305="",NA(),IF(E305=0,0,emi))))</f>
        <v>0</v>
      </c>
      <c r="G305" s="7" t="str">
        <f>IF(D305="","",IF(I304&lt;0,0,I304)*rate/freq)</f>
        <v/>
      </c>
      <c r="H305" s="6" t="str">
        <f t="shared" si="4"/>
        <v/>
      </c>
      <c r="I305" s="6" t="str">
        <f>IF(AND(F305&lt;&gt;0,F305&lt;emi),0,IF(D305="","",IF(I304&lt;=0,0,IF(E305=0,I304+H305,I304-H305))))</f>
        <v/>
      </c>
      <c r="K305" s="31"/>
      <c r="L305" s="31"/>
      <c r="M305" s="31"/>
      <c r="N305" s="31"/>
      <c r="O305" s="31"/>
      <c r="P305" s="31"/>
    </row>
    <row r="306" spans="4:16" x14ac:dyDescent="0.3">
      <c r="D306" s="3" t="str">
        <f>IF(D305="","",IF(I305=0,"",IF(I305&gt;0,D305+1,IF(D305&lt;term*freq,D305+1,""))))</f>
        <v/>
      </c>
      <c r="E306" s="53">
        <v>1</v>
      </c>
      <c r="F306" s="7">
        <f>IF(D306="",0,IF(I305&lt;emi,I305,IF(D306="",NA(),IF(E306=0,0,emi))))</f>
        <v>0</v>
      </c>
      <c r="G306" s="7" t="str">
        <f>IF(D306="","",IF(I305&lt;0,0,I305)*rate/freq)</f>
        <v/>
      </c>
      <c r="H306" s="6" t="str">
        <f t="shared" si="4"/>
        <v/>
      </c>
      <c r="I306" s="6" t="str">
        <f>IF(AND(F306&lt;&gt;0,F306&lt;emi),0,IF(D306="","",IF(I305&lt;=0,0,IF(E306=0,I305+H306,I305-H306))))</f>
        <v/>
      </c>
      <c r="K306" s="31"/>
      <c r="L306" s="31"/>
      <c r="M306" s="31"/>
      <c r="N306" s="31"/>
      <c r="O306" s="31"/>
      <c r="P306" s="31"/>
    </row>
    <row r="307" spans="4:16" x14ac:dyDescent="0.3">
      <c r="D307" s="3" t="str">
        <f>IF(D306="","",IF(I306=0,"",IF(I306&gt;0,D306+1,IF(D306&lt;term*freq,D306+1,""))))</f>
        <v/>
      </c>
      <c r="E307" s="53">
        <v>1</v>
      </c>
      <c r="F307" s="7">
        <f>IF(D307="",0,IF(I306&lt;emi,I306,IF(D307="",NA(),IF(E307=0,0,emi))))</f>
        <v>0</v>
      </c>
      <c r="G307" s="7" t="str">
        <f>IF(D307="","",IF(I306&lt;0,0,I306)*rate/freq)</f>
        <v/>
      </c>
      <c r="H307" s="6" t="str">
        <f t="shared" si="4"/>
        <v/>
      </c>
      <c r="I307" s="6" t="str">
        <f>IF(AND(F307&lt;&gt;0,F307&lt;emi),0,IF(D307="","",IF(I306&lt;=0,0,IF(E307=0,I306+H307,I306-H307))))</f>
        <v/>
      </c>
      <c r="K307" s="31"/>
      <c r="L307" s="31"/>
      <c r="M307" s="31"/>
      <c r="N307" s="31"/>
      <c r="O307" s="31"/>
      <c r="P307" s="31"/>
    </row>
    <row r="308" spans="4:16" x14ac:dyDescent="0.3">
      <c r="D308" s="3" t="str">
        <f>IF(D307="","",IF(I307=0,"",IF(I307&gt;0,D307+1,IF(D307&lt;term*freq,D307+1,""))))</f>
        <v/>
      </c>
      <c r="E308" s="53">
        <v>1</v>
      </c>
      <c r="F308" s="7">
        <f>IF(D308="",0,IF(I307&lt;emi,I307,IF(D308="",NA(),IF(E308=0,0,emi))))</f>
        <v>0</v>
      </c>
      <c r="G308" s="7" t="str">
        <f>IF(D308="","",IF(I307&lt;0,0,I307)*rate/freq)</f>
        <v/>
      </c>
      <c r="H308" s="6" t="str">
        <f t="shared" si="4"/>
        <v/>
      </c>
      <c r="I308" s="6" t="str">
        <f>IF(AND(F308&lt;&gt;0,F308&lt;emi),0,IF(D308="","",IF(I307&lt;=0,0,IF(E308=0,I307+H308,I307-H308))))</f>
        <v/>
      </c>
      <c r="K308" s="31"/>
      <c r="L308" s="31"/>
      <c r="M308" s="31"/>
      <c r="N308" s="31"/>
      <c r="O308" s="31"/>
      <c r="P308" s="31"/>
    </row>
    <row r="309" spans="4:16" x14ac:dyDescent="0.3">
      <c r="D309" s="3" t="str">
        <f>IF(D308="","",IF(I308=0,"",IF(I308&gt;0,D308+1,IF(D308&lt;term*freq,D308+1,""))))</f>
        <v/>
      </c>
      <c r="E309" s="53">
        <v>1</v>
      </c>
      <c r="F309" s="7">
        <f>IF(D309="",0,IF(I308&lt;emi,I308,IF(D309="",NA(),IF(E309=0,0,emi))))</f>
        <v>0</v>
      </c>
      <c r="G309" s="7" t="str">
        <f>IF(D309="","",IF(I308&lt;0,0,I308)*rate/freq)</f>
        <v/>
      </c>
      <c r="H309" s="6" t="str">
        <f t="shared" si="4"/>
        <v/>
      </c>
      <c r="I309" s="6" t="str">
        <f>IF(AND(F309&lt;&gt;0,F309&lt;emi),0,IF(D309="","",IF(I308&lt;=0,0,IF(E309=0,I308+H309,I308-H309))))</f>
        <v/>
      </c>
      <c r="K309" s="31"/>
      <c r="L309" s="31"/>
      <c r="M309" s="31"/>
      <c r="N309" s="31"/>
      <c r="O309" s="31"/>
      <c r="P309" s="31"/>
    </row>
    <row r="310" spans="4:16" x14ac:dyDescent="0.3">
      <c r="D310" s="3" t="str">
        <f>IF(D309="","",IF(I309=0,"",IF(I309&gt;0,D309+1,IF(D309&lt;term*freq,D309+1,""))))</f>
        <v/>
      </c>
      <c r="E310" s="53">
        <v>1</v>
      </c>
      <c r="F310" s="7">
        <f>IF(D310="",0,IF(I309&lt;emi,I309,IF(D310="",NA(),IF(E310=0,0,emi))))</f>
        <v>0</v>
      </c>
      <c r="G310" s="7" t="str">
        <f>IF(D310="","",IF(I309&lt;0,0,I309)*rate/freq)</f>
        <v/>
      </c>
      <c r="H310" s="6" t="str">
        <f t="shared" si="4"/>
        <v/>
      </c>
      <c r="I310" s="6" t="str">
        <f>IF(AND(F310&lt;&gt;0,F310&lt;emi),0,IF(D310="","",IF(I309&lt;=0,0,IF(E310=0,I309+H310,I309-H310))))</f>
        <v/>
      </c>
      <c r="K310" s="31"/>
      <c r="L310" s="31"/>
      <c r="M310" s="31"/>
      <c r="N310" s="31"/>
      <c r="O310" s="31"/>
      <c r="P310" s="31"/>
    </row>
    <row r="311" spans="4:16" x14ac:dyDescent="0.3">
      <c r="D311" s="3" t="str">
        <f>IF(D310="","",IF(I310=0,"",IF(I310&gt;0,D310+1,IF(D310&lt;term*freq,D310+1,""))))</f>
        <v/>
      </c>
      <c r="E311" s="53">
        <v>1</v>
      </c>
      <c r="F311" s="7">
        <f>IF(D311="",0,IF(I310&lt;emi,I310,IF(D311="",NA(),IF(E311=0,0,emi))))</f>
        <v>0</v>
      </c>
      <c r="G311" s="7" t="str">
        <f>IF(D311="","",IF(I310&lt;0,0,I310)*rate/freq)</f>
        <v/>
      </c>
      <c r="H311" s="6" t="str">
        <f t="shared" si="4"/>
        <v/>
      </c>
      <c r="I311" s="6" t="str">
        <f>IF(AND(F311&lt;&gt;0,F311&lt;emi),0,IF(D311="","",IF(I310&lt;=0,0,IF(E311=0,I310+H311,I310-H311))))</f>
        <v/>
      </c>
      <c r="K311" s="31"/>
      <c r="L311" s="31"/>
      <c r="M311" s="31"/>
      <c r="N311" s="31"/>
      <c r="O311" s="31"/>
      <c r="P311" s="31"/>
    </row>
    <row r="312" spans="4:16" x14ac:dyDescent="0.3">
      <c r="D312" s="3" t="str">
        <f>IF(D311="","",IF(I311=0,"",IF(I311&gt;0,D311+1,IF(D311&lt;term*freq,D311+1,""))))</f>
        <v/>
      </c>
      <c r="E312" s="53">
        <v>1</v>
      </c>
      <c r="F312" s="7">
        <f>IF(D312="",0,IF(I311&lt;emi,I311,IF(D312="",NA(),IF(E312=0,0,emi))))</f>
        <v>0</v>
      </c>
      <c r="G312" s="7" t="str">
        <f>IF(D312="","",IF(I311&lt;0,0,I311)*rate/freq)</f>
        <v/>
      </c>
      <c r="H312" s="6" t="str">
        <f t="shared" si="4"/>
        <v/>
      </c>
      <c r="I312" s="6" t="str">
        <f>IF(AND(F312&lt;&gt;0,F312&lt;emi),0,IF(D312="","",IF(I311&lt;=0,0,IF(E312=0,I311+H312,I311-H312))))</f>
        <v/>
      </c>
      <c r="K312" s="31"/>
      <c r="L312" s="31"/>
      <c r="M312" s="31"/>
      <c r="N312" s="31"/>
      <c r="O312" s="31"/>
      <c r="P312" s="31"/>
    </row>
    <row r="313" spans="4:16" x14ac:dyDescent="0.3">
      <c r="D313" s="3" t="str">
        <f>IF(D312="","",IF(I312=0,"",IF(I312&gt;0,D312+1,IF(D312&lt;term*freq,D312+1,""))))</f>
        <v/>
      </c>
      <c r="E313" s="53">
        <v>1</v>
      </c>
      <c r="F313" s="7">
        <f>IF(D313="",0,IF(I312&lt;emi,I312,IF(D313="",NA(),IF(E313=0,0,emi))))</f>
        <v>0</v>
      </c>
      <c r="G313" s="7" t="str">
        <f>IF(D313="","",IF(I312&lt;0,0,I312)*rate/freq)</f>
        <v/>
      </c>
      <c r="H313" s="6" t="str">
        <f t="shared" si="4"/>
        <v/>
      </c>
      <c r="I313" s="6" t="str">
        <f>IF(AND(F313&lt;&gt;0,F313&lt;emi),0,IF(D313="","",IF(I312&lt;=0,0,IF(E313=0,I312+H313,I312-H313))))</f>
        <v/>
      </c>
      <c r="K313" s="31"/>
      <c r="L313" s="31"/>
      <c r="M313" s="31"/>
      <c r="N313" s="31"/>
      <c r="O313" s="31"/>
      <c r="P313" s="31"/>
    </row>
    <row r="314" spans="4:16" x14ac:dyDescent="0.3">
      <c r="D314" s="3" t="str">
        <f>IF(D313="","",IF(I313=0,"",IF(I313&gt;0,D313+1,IF(D313&lt;term*freq,D313+1,""))))</f>
        <v/>
      </c>
      <c r="E314" s="53">
        <v>1</v>
      </c>
      <c r="F314" s="7">
        <f>IF(D314="",0,IF(I313&lt;emi,I313,IF(D314="",NA(),IF(E314=0,0,emi))))</f>
        <v>0</v>
      </c>
      <c r="G314" s="7" t="str">
        <f>IF(D314="","",IF(I313&lt;0,0,I313)*rate/freq)</f>
        <v/>
      </c>
      <c r="H314" s="6" t="str">
        <f t="shared" si="4"/>
        <v/>
      </c>
      <c r="I314" s="6" t="str">
        <f>IF(AND(F314&lt;&gt;0,F314&lt;emi),0,IF(D314="","",IF(I313&lt;=0,0,IF(E314=0,I313+H314,I313-H314))))</f>
        <v/>
      </c>
      <c r="K314" s="31"/>
      <c r="L314" s="31"/>
      <c r="M314" s="31"/>
      <c r="N314" s="31"/>
      <c r="O314" s="31"/>
      <c r="P314" s="31"/>
    </row>
    <row r="315" spans="4:16" x14ac:dyDescent="0.3">
      <c r="D315" s="3" t="str">
        <f>IF(D314="","",IF(I314=0,"",IF(I314&gt;0,D314+1,IF(D314&lt;term*freq,D314+1,""))))</f>
        <v/>
      </c>
      <c r="E315" s="53">
        <v>1</v>
      </c>
      <c r="F315" s="7">
        <f>IF(D315="",0,IF(I314&lt;emi,I314,IF(D315="",NA(),IF(E315=0,0,emi))))</f>
        <v>0</v>
      </c>
      <c r="G315" s="7" t="str">
        <f>IF(D315="","",IF(I314&lt;0,0,I314)*rate/freq)</f>
        <v/>
      </c>
      <c r="H315" s="6" t="str">
        <f t="shared" si="4"/>
        <v/>
      </c>
      <c r="I315" s="6" t="str">
        <f>IF(AND(F315&lt;&gt;0,F315&lt;emi),0,IF(D315="","",IF(I314&lt;=0,0,IF(E315=0,I314+H315,I314-H315))))</f>
        <v/>
      </c>
      <c r="K315" s="31"/>
      <c r="L315" s="31"/>
      <c r="M315" s="31"/>
      <c r="N315" s="31"/>
      <c r="O315" s="31"/>
      <c r="P315" s="31"/>
    </row>
    <row r="316" spans="4:16" x14ac:dyDescent="0.3">
      <c r="D316" s="3" t="str">
        <f>IF(D315="","",IF(I315=0,"",IF(I315&gt;0,D315+1,IF(D315&lt;term*freq,D315+1,""))))</f>
        <v/>
      </c>
      <c r="E316" s="53">
        <v>1</v>
      </c>
      <c r="F316" s="7">
        <f>IF(D316="",0,IF(I315&lt;emi,I315,IF(D316="",NA(),IF(E316=0,0,emi))))</f>
        <v>0</v>
      </c>
      <c r="G316" s="7" t="str">
        <f>IF(D316="","",IF(I315&lt;0,0,I315)*rate/freq)</f>
        <v/>
      </c>
      <c r="H316" s="6" t="str">
        <f t="shared" si="4"/>
        <v/>
      </c>
      <c r="I316" s="6" t="str">
        <f>IF(AND(F316&lt;&gt;0,F316&lt;emi),0,IF(D316="","",IF(I315&lt;=0,0,IF(E316=0,I315+H316,I315-H316))))</f>
        <v/>
      </c>
      <c r="K316" s="31"/>
      <c r="L316" s="31"/>
      <c r="M316" s="31"/>
      <c r="N316" s="31"/>
      <c r="O316" s="31"/>
      <c r="P316" s="31"/>
    </row>
    <row r="317" spans="4:16" x14ac:dyDescent="0.3">
      <c r="D317" s="3" t="str">
        <f>IF(D316="","",IF(I316=0,"",IF(I316&gt;0,D316+1,IF(D316&lt;term*freq,D316+1,""))))</f>
        <v/>
      </c>
      <c r="E317" s="53">
        <v>1</v>
      </c>
      <c r="F317" s="7">
        <f>IF(D317="",0,IF(I316&lt;emi,I316,IF(D317="",NA(),IF(E317=0,0,emi))))</f>
        <v>0</v>
      </c>
      <c r="G317" s="7" t="str">
        <f>IF(D317="","",IF(I316&lt;0,0,I316)*rate/freq)</f>
        <v/>
      </c>
      <c r="H317" s="6" t="str">
        <f t="shared" si="4"/>
        <v/>
      </c>
      <c r="I317" s="6" t="str">
        <f>IF(AND(F317&lt;&gt;0,F317&lt;emi),0,IF(D317="","",IF(I316&lt;=0,0,IF(E317=0,I316+H317,I316-H317))))</f>
        <v/>
      </c>
      <c r="K317" s="31"/>
      <c r="L317" s="31"/>
      <c r="M317" s="31"/>
      <c r="N317" s="31"/>
      <c r="O317" s="31"/>
      <c r="P317" s="31"/>
    </row>
    <row r="318" spans="4:16" x14ac:dyDescent="0.3">
      <c r="D318" s="3" t="str">
        <f>IF(D317="","",IF(I317=0,"",IF(I317&gt;0,D317+1,IF(D317&lt;term*freq,D317+1,""))))</f>
        <v/>
      </c>
      <c r="E318" s="53">
        <v>1</v>
      </c>
      <c r="F318" s="7">
        <f>IF(D318="",0,IF(I317&lt;emi,I317,IF(D318="",NA(),IF(E318=0,0,emi))))</f>
        <v>0</v>
      </c>
      <c r="G318" s="7" t="str">
        <f>IF(D318="","",IF(I317&lt;0,0,I317)*rate/freq)</f>
        <v/>
      </c>
      <c r="H318" s="6" t="str">
        <f t="shared" si="4"/>
        <v/>
      </c>
      <c r="I318" s="6" t="str">
        <f>IF(AND(F318&lt;&gt;0,F318&lt;emi),0,IF(D318="","",IF(I317&lt;=0,0,IF(E318=0,I317+H318,I317-H318))))</f>
        <v/>
      </c>
      <c r="K318" s="31"/>
      <c r="L318" s="31"/>
      <c r="M318" s="31"/>
      <c r="N318" s="31"/>
      <c r="O318" s="31"/>
      <c r="P318" s="31"/>
    </row>
    <row r="319" spans="4:16" x14ac:dyDescent="0.3">
      <c r="D319" s="3" t="str">
        <f>IF(D318="","",IF(I318=0,"",IF(I318&gt;0,D318+1,IF(D318&lt;term*freq,D318+1,""))))</f>
        <v/>
      </c>
      <c r="E319" s="53">
        <v>1</v>
      </c>
      <c r="F319" s="7">
        <f>IF(D319="",0,IF(I318&lt;emi,I318,IF(D319="",NA(),IF(E319=0,0,emi))))</f>
        <v>0</v>
      </c>
      <c r="G319" s="7" t="str">
        <f>IF(D319="","",IF(I318&lt;0,0,I318)*rate/freq)</f>
        <v/>
      </c>
      <c r="H319" s="6" t="str">
        <f t="shared" ref="H319:H382" si="5">IF(D319="","",IF(E319=0,G319,F319-G319))</f>
        <v/>
      </c>
      <c r="I319" s="6" t="str">
        <f>IF(AND(F319&lt;&gt;0,F319&lt;emi),0,IF(D319="","",IF(I318&lt;=0,0,IF(E319=0,I318+H319,I318-H319))))</f>
        <v/>
      </c>
      <c r="K319" s="31"/>
      <c r="L319" s="31"/>
      <c r="M319" s="31"/>
      <c r="N319" s="31"/>
      <c r="O319" s="31"/>
      <c r="P319" s="31"/>
    </row>
    <row r="320" spans="4:16" x14ac:dyDescent="0.3">
      <c r="D320" s="3" t="str">
        <f>IF(D319="","",IF(I319=0,"",IF(I319&gt;0,D319+1,IF(D319&lt;term*freq,D319+1,""))))</f>
        <v/>
      </c>
      <c r="E320" s="53">
        <v>1</v>
      </c>
      <c r="F320" s="7">
        <f>IF(D320="",0,IF(I319&lt;emi,I319,IF(D320="",NA(),IF(E320=0,0,emi))))</f>
        <v>0</v>
      </c>
      <c r="G320" s="7" t="str">
        <f>IF(D320="","",IF(I319&lt;0,0,I319)*rate/freq)</f>
        <v/>
      </c>
      <c r="H320" s="6" t="str">
        <f t="shared" si="5"/>
        <v/>
      </c>
      <c r="I320" s="6" t="str">
        <f>IF(AND(F320&lt;&gt;0,F320&lt;emi),0,IF(D320="","",IF(I319&lt;=0,0,IF(E320=0,I319+H320,I319-H320))))</f>
        <v/>
      </c>
      <c r="K320" s="31"/>
      <c r="L320" s="31"/>
      <c r="M320" s="31"/>
      <c r="N320" s="31"/>
      <c r="O320" s="31"/>
      <c r="P320" s="31"/>
    </row>
    <row r="321" spans="4:16" x14ac:dyDescent="0.3">
      <c r="D321" s="3" t="str">
        <f>IF(D320="","",IF(I320=0,"",IF(I320&gt;0,D320+1,IF(D320&lt;term*freq,D320+1,""))))</f>
        <v/>
      </c>
      <c r="E321" s="53">
        <v>1</v>
      </c>
      <c r="F321" s="7">
        <f>IF(D321="",0,IF(I320&lt;emi,I320,IF(D321="",NA(),IF(E321=0,0,emi))))</f>
        <v>0</v>
      </c>
      <c r="G321" s="7" t="str">
        <f>IF(D321="","",IF(I320&lt;0,0,I320)*rate/freq)</f>
        <v/>
      </c>
      <c r="H321" s="6" t="str">
        <f t="shared" si="5"/>
        <v/>
      </c>
      <c r="I321" s="6" t="str">
        <f>IF(AND(F321&lt;&gt;0,F321&lt;emi),0,IF(D321="","",IF(I320&lt;=0,0,IF(E321=0,I320+H321,I320-H321))))</f>
        <v/>
      </c>
      <c r="K321" s="31"/>
      <c r="L321" s="31"/>
      <c r="M321" s="31"/>
      <c r="N321" s="31"/>
      <c r="O321" s="31"/>
      <c r="P321" s="31"/>
    </row>
    <row r="322" spans="4:16" x14ac:dyDescent="0.3">
      <c r="D322" s="3" t="str">
        <f>IF(D321="","",IF(I321=0,"",IF(I321&gt;0,D321+1,IF(D321&lt;term*freq,D321+1,""))))</f>
        <v/>
      </c>
      <c r="E322" s="53">
        <v>1</v>
      </c>
      <c r="F322" s="7">
        <f>IF(D322="",0,IF(I321&lt;emi,I321,IF(D322="",NA(),IF(E322=0,0,emi))))</f>
        <v>0</v>
      </c>
      <c r="G322" s="7" t="str">
        <f>IF(D322="","",IF(I321&lt;0,0,I321)*rate/freq)</f>
        <v/>
      </c>
      <c r="H322" s="6" t="str">
        <f t="shared" si="5"/>
        <v/>
      </c>
      <c r="I322" s="6" t="str">
        <f>IF(AND(F322&lt;&gt;0,F322&lt;emi),0,IF(D322="","",IF(I321&lt;=0,0,IF(E322=0,I321+H322,I321-H322))))</f>
        <v/>
      </c>
      <c r="K322" s="31"/>
      <c r="L322" s="31"/>
      <c r="M322" s="31"/>
      <c r="N322" s="31"/>
      <c r="O322" s="31"/>
      <c r="P322" s="31"/>
    </row>
    <row r="323" spans="4:16" x14ac:dyDescent="0.3">
      <c r="D323" s="3" t="str">
        <f>IF(D322="","",IF(I322=0,"",IF(I322&gt;0,D322+1,IF(D322&lt;term*freq,D322+1,""))))</f>
        <v/>
      </c>
      <c r="E323" s="53">
        <v>1</v>
      </c>
      <c r="F323" s="7">
        <f>IF(D323="",0,IF(I322&lt;emi,I322,IF(D323="",NA(),IF(E323=0,0,emi))))</f>
        <v>0</v>
      </c>
      <c r="G323" s="7" t="str">
        <f>IF(D323="","",IF(I322&lt;0,0,I322)*rate/freq)</f>
        <v/>
      </c>
      <c r="H323" s="6" t="str">
        <f t="shared" si="5"/>
        <v/>
      </c>
      <c r="I323" s="6" t="str">
        <f>IF(AND(F323&lt;&gt;0,F323&lt;emi),0,IF(D323="","",IF(I322&lt;=0,0,IF(E323=0,I322+H323,I322-H323))))</f>
        <v/>
      </c>
      <c r="K323" s="31"/>
      <c r="L323" s="31"/>
      <c r="M323" s="31"/>
      <c r="N323" s="31"/>
      <c r="O323" s="31"/>
      <c r="P323" s="31"/>
    </row>
    <row r="324" spans="4:16" x14ac:dyDescent="0.3">
      <c r="D324" s="3" t="str">
        <f>IF(D323="","",IF(I323=0,"",IF(I323&gt;0,D323+1,IF(D323&lt;term*freq,D323+1,""))))</f>
        <v/>
      </c>
      <c r="E324" s="53">
        <v>1</v>
      </c>
      <c r="F324" s="7">
        <f>IF(D324="",0,IF(I323&lt;emi,I323,IF(D324="",NA(),IF(E324=0,0,emi))))</f>
        <v>0</v>
      </c>
      <c r="G324" s="7" t="str">
        <f>IF(D324="","",IF(I323&lt;0,0,I323)*rate/freq)</f>
        <v/>
      </c>
      <c r="H324" s="6" t="str">
        <f t="shared" si="5"/>
        <v/>
      </c>
      <c r="I324" s="6" t="str">
        <f>IF(AND(F324&lt;&gt;0,F324&lt;emi),0,IF(D324="","",IF(I323&lt;=0,0,IF(E324=0,I323+H324,I323-H324))))</f>
        <v/>
      </c>
      <c r="K324" s="31"/>
      <c r="L324" s="31"/>
      <c r="M324" s="31"/>
      <c r="N324" s="31"/>
      <c r="O324" s="31"/>
      <c r="P324" s="31"/>
    </row>
    <row r="325" spans="4:16" x14ac:dyDescent="0.3">
      <c r="D325" s="3" t="str">
        <f>IF(D324="","",IF(I324=0,"",IF(I324&gt;0,D324+1,IF(D324&lt;term*freq,D324+1,""))))</f>
        <v/>
      </c>
      <c r="E325" s="53">
        <v>1</v>
      </c>
      <c r="F325" s="7">
        <f>IF(D325="",0,IF(I324&lt;emi,I324,IF(D325="",NA(),IF(E325=0,0,emi))))</f>
        <v>0</v>
      </c>
      <c r="G325" s="7" t="str">
        <f>IF(D325="","",IF(I324&lt;0,0,I324)*rate/freq)</f>
        <v/>
      </c>
      <c r="H325" s="6" t="str">
        <f t="shared" si="5"/>
        <v/>
      </c>
      <c r="I325" s="6" t="str">
        <f>IF(AND(F325&lt;&gt;0,F325&lt;emi),0,IF(D325="","",IF(I324&lt;=0,0,IF(E325=0,I324+H325,I324-H325))))</f>
        <v/>
      </c>
      <c r="K325" s="31"/>
      <c r="L325" s="31"/>
      <c r="M325" s="31"/>
      <c r="N325" s="31"/>
      <c r="O325" s="31"/>
      <c r="P325" s="31"/>
    </row>
    <row r="326" spans="4:16" x14ac:dyDescent="0.3">
      <c r="D326" s="3" t="str">
        <f>IF(D325="","",IF(I325=0,"",IF(I325&gt;0,D325+1,IF(D325&lt;term*freq,D325+1,""))))</f>
        <v/>
      </c>
      <c r="E326" s="53">
        <v>1</v>
      </c>
      <c r="F326" s="7">
        <f>IF(D326="",0,IF(I325&lt;emi,I325,IF(D326="",NA(),IF(E326=0,0,emi))))</f>
        <v>0</v>
      </c>
      <c r="G326" s="7" t="str">
        <f>IF(D326="","",IF(I325&lt;0,0,I325)*rate/freq)</f>
        <v/>
      </c>
      <c r="H326" s="6" t="str">
        <f t="shared" si="5"/>
        <v/>
      </c>
      <c r="I326" s="6" t="str">
        <f>IF(AND(F326&lt;&gt;0,F326&lt;emi),0,IF(D326="","",IF(I325&lt;=0,0,IF(E326=0,I325+H326,I325-H326))))</f>
        <v/>
      </c>
      <c r="K326" s="31"/>
      <c r="L326" s="31"/>
      <c r="M326" s="31"/>
      <c r="N326" s="31"/>
      <c r="O326" s="31"/>
      <c r="P326" s="31"/>
    </row>
    <row r="327" spans="4:16" x14ac:dyDescent="0.3">
      <c r="D327" s="3" t="str">
        <f>IF(D326="","",IF(I326=0,"",IF(I326&gt;0,D326+1,IF(D326&lt;term*freq,D326+1,""))))</f>
        <v/>
      </c>
      <c r="E327" s="53">
        <v>1</v>
      </c>
      <c r="F327" s="7">
        <f>IF(D327="",0,IF(I326&lt;emi,I326,IF(D327="",NA(),IF(E327=0,0,emi))))</f>
        <v>0</v>
      </c>
      <c r="G327" s="7" t="str">
        <f>IF(D327="","",IF(I326&lt;0,0,I326)*rate/freq)</f>
        <v/>
      </c>
      <c r="H327" s="6" t="str">
        <f t="shared" si="5"/>
        <v/>
      </c>
      <c r="I327" s="6" t="str">
        <f>IF(AND(F327&lt;&gt;0,F327&lt;emi),0,IF(D327="","",IF(I326&lt;=0,0,IF(E327=0,I326+H327,I326-H327))))</f>
        <v/>
      </c>
      <c r="K327" s="31"/>
      <c r="L327" s="31"/>
      <c r="M327" s="31"/>
      <c r="N327" s="31"/>
      <c r="O327" s="31"/>
      <c r="P327" s="31"/>
    </row>
    <row r="328" spans="4:16" x14ac:dyDescent="0.3">
      <c r="D328" s="3" t="str">
        <f>IF(D327="","",IF(I327=0,"",IF(I327&gt;0,D327+1,IF(D327&lt;term*freq,D327+1,""))))</f>
        <v/>
      </c>
      <c r="E328" s="53">
        <v>1</v>
      </c>
      <c r="F328" s="7">
        <f>IF(D328="",0,IF(I327&lt;emi,I327,IF(D328="",NA(),IF(E328=0,0,emi))))</f>
        <v>0</v>
      </c>
      <c r="G328" s="7" t="str">
        <f>IF(D328="","",IF(I327&lt;0,0,I327)*rate/freq)</f>
        <v/>
      </c>
      <c r="H328" s="6" t="str">
        <f t="shared" si="5"/>
        <v/>
      </c>
      <c r="I328" s="6" t="str">
        <f>IF(AND(F328&lt;&gt;0,F328&lt;emi),0,IF(D328="","",IF(I327&lt;=0,0,IF(E328=0,I327+H328,I327-H328))))</f>
        <v/>
      </c>
      <c r="K328" s="31"/>
      <c r="L328" s="31"/>
      <c r="M328" s="31"/>
      <c r="N328" s="31"/>
      <c r="O328" s="31"/>
      <c r="P328" s="31"/>
    </row>
    <row r="329" spans="4:16" x14ac:dyDescent="0.3">
      <c r="D329" s="3" t="str">
        <f>IF(D328="","",IF(I328=0,"",IF(I328&gt;0,D328+1,IF(D328&lt;term*freq,D328+1,""))))</f>
        <v/>
      </c>
      <c r="E329" s="53">
        <v>1</v>
      </c>
      <c r="F329" s="7">
        <f>IF(D329="",0,IF(I328&lt;emi,I328,IF(D329="",NA(),IF(E329=0,0,emi))))</f>
        <v>0</v>
      </c>
      <c r="G329" s="7" t="str">
        <f>IF(D329="","",IF(I328&lt;0,0,I328)*rate/freq)</f>
        <v/>
      </c>
      <c r="H329" s="6" t="str">
        <f t="shared" si="5"/>
        <v/>
      </c>
      <c r="I329" s="6" t="str">
        <f>IF(AND(F329&lt;&gt;0,F329&lt;emi),0,IF(D329="","",IF(I328&lt;=0,0,IF(E329=0,I328+H329,I328-H329))))</f>
        <v/>
      </c>
      <c r="K329" s="31"/>
      <c r="L329" s="31"/>
      <c r="M329" s="31"/>
      <c r="N329" s="31"/>
      <c r="O329" s="31"/>
      <c r="P329" s="31"/>
    </row>
    <row r="330" spans="4:16" x14ac:dyDescent="0.3">
      <c r="D330" s="3" t="str">
        <f>IF(D329="","",IF(I329=0,"",IF(I329&gt;0,D329+1,IF(D329&lt;term*freq,D329+1,""))))</f>
        <v/>
      </c>
      <c r="E330" s="53">
        <v>1</v>
      </c>
      <c r="F330" s="7">
        <f>IF(D330="",0,IF(I329&lt;emi,I329,IF(D330="",NA(),IF(E330=0,0,emi))))</f>
        <v>0</v>
      </c>
      <c r="G330" s="7" t="str">
        <f>IF(D330="","",IF(I329&lt;0,0,I329)*rate/freq)</f>
        <v/>
      </c>
      <c r="H330" s="6" t="str">
        <f t="shared" si="5"/>
        <v/>
      </c>
      <c r="I330" s="6" t="str">
        <f>IF(AND(F330&lt;&gt;0,F330&lt;emi),0,IF(D330="","",IF(I329&lt;=0,0,IF(E330=0,I329+H330,I329-H330))))</f>
        <v/>
      </c>
      <c r="K330" s="31"/>
      <c r="L330" s="31"/>
      <c r="M330" s="31"/>
      <c r="N330" s="31"/>
      <c r="O330" s="31"/>
      <c r="P330" s="31"/>
    </row>
    <row r="331" spans="4:16" x14ac:dyDescent="0.3">
      <c r="D331" s="3" t="str">
        <f>IF(D330="","",IF(I330=0,"",IF(I330&gt;0,D330+1,IF(D330&lt;term*freq,D330+1,""))))</f>
        <v/>
      </c>
      <c r="E331" s="53">
        <v>1</v>
      </c>
      <c r="F331" s="7">
        <f>IF(D331="",0,IF(I330&lt;emi,I330,IF(D331="",NA(),IF(E331=0,0,emi))))</f>
        <v>0</v>
      </c>
      <c r="G331" s="7" t="str">
        <f>IF(D331="","",IF(I330&lt;0,0,I330)*rate/freq)</f>
        <v/>
      </c>
      <c r="H331" s="6" t="str">
        <f t="shared" si="5"/>
        <v/>
      </c>
      <c r="I331" s="6" t="str">
        <f>IF(AND(F331&lt;&gt;0,F331&lt;emi),0,IF(D331="","",IF(I330&lt;=0,0,IF(E331=0,I330+H331,I330-H331))))</f>
        <v/>
      </c>
      <c r="K331" s="31"/>
      <c r="L331" s="31"/>
      <c r="M331" s="31"/>
      <c r="N331" s="31"/>
      <c r="O331" s="31"/>
      <c r="P331" s="31"/>
    </row>
    <row r="332" spans="4:16" x14ac:dyDescent="0.3">
      <c r="D332" s="3" t="str">
        <f>IF(D331="","",IF(I331=0,"",IF(I331&gt;0,D331+1,IF(D331&lt;term*freq,D331+1,""))))</f>
        <v/>
      </c>
      <c r="E332" s="53">
        <v>1</v>
      </c>
      <c r="F332" s="7">
        <f>IF(D332="",0,IF(I331&lt;emi,I331,IF(D332="",NA(),IF(E332=0,0,emi))))</f>
        <v>0</v>
      </c>
      <c r="G332" s="7" t="str">
        <f>IF(D332="","",IF(I331&lt;0,0,I331)*rate/freq)</f>
        <v/>
      </c>
      <c r="H332" s="6" t="str">
        <f t="shared" si="5"/>
        <v/>
      </c>
      <c r="I332" s="6" t="str">
        <f>IF(AND(F332&lt;&gt;0,F332&lt;emi),0,IF(D332="","",IF(I331&lt;=0,0,IF(E332=0,I331+H332,I331-H332))))</f>
        <v/>
      </c>
      <c r="K332" s="31"/>
      <c r="L332" s="31"/>
      <c r="M332" s="31"/>
      <c r="N332" s="31"/>
      <c r="O332" s="31"/>
      <c r="P332" s="31"/>
    </row>
    <row r="333" spans="4:16" x14ac:dyDescent="0.3">
      <c r="D333" s="3" t="str">
        <f>IF(D332="","",IF(I332=0,"",IF(I332&gt;0,D332+1,IF(D332&lt;term*freq,D332+1,""))))</f>
        <v/>
      </c>
      <c r="E333" s="53">
        <v>1</v>
      </c>
      <c r="F333" s="7">
        <f>IF(D333="",0,IF(I332&lt;emi,I332,IF(D333="",NA(),IF(E333=0,0,emi))))</f>
        <v>0</v>
      </c>
      <c r="G333" s="7" t="str">
        <f>IF(D333="","",IF(I332&lt;0,0,I332)*rate/freq)</f>
        <v/>
      </c>
      <c r="H333" s="6" t="str">
        <f t="shared" si="5"/>
        <v/>
      </c>
      <c r="I333" s="6" t="str">
        <f>IF(AND(F333&lt;&gt;0,F333&lt;emi),0,IF(D333="","",IF(I332&lt;=0,0,IF(E333=0,I332+H333,I332-H333))))</f>
        <v/>
      </c>
      <c r="K333" s="31"/>
      <c r="L333" s="31"/>
      <c r="M333" s="31"/>
      <c r="N333" s="31"/>
      <c r="O333" s="31"/>
      <c r="P333" s="31"/>
    </row>
    <row r="334" spans="4:16" x14ac:dyDescent="0.3">
      <c r="D334" s="3" t="str">
        <f>IF(D333="","",IF(I333=0,"",IF(I333&gt;0,D333+1,IF(D333&lt;term*freq,D333+1,""))))</f>
        <v/>
      </c>
      <c r="E334" s="53">
        <v>1</v>
      </c>
      <c r="F334" s="7">
        <f>IF(D334="",0,IF(I333&lt;emi,I333,IF(D334="",NA(),IF(E334=0,0,emi))))</f>
        <v>0</v>
      </c>
      <c r="G334" s="7" t="str">
        <f>IF(D334="","",IF(I333&lt;0,0,I333)*rate/freq)</f>
        <v/>
      </c>
      <c r="H334" s="6" t="str">
        <f t="shared" si="5"/>
        <v/>
      </c>
      <c r="I334" s="6" t="str">
        <f>IF(AND(F334&lt;&gt;0,F334&lt;emi),0,IF(D334="","",IF(I333&lt;=0,0,IF(E334=0,I333+H334,I333-H334))))</f>
        <v/>
      </c>
      <c r="K334" s="31"/>
      <c r="L334" s="31"/>
      <c r="M334" s="31"/>
      <c r="N334" s="31"/>
      <c r="O334" s="31"/>
      <c r="P334" s="31"/>
    </row>
    <row r="335" spans="4:16" x14ac:dyDescent="0.3">
      <c r="D335" s="3" t="str">
        <f>IF(D334="","",IF(I334=0,"",IF(I334&gt;0,D334+1,IF(D334&lt;term*freq,D334+1,""))))</f>
        <v/>
      </c>
      <c r="E335" s="53">
        <v>1</v>
      </c>
      <c r="F335" s="7">
        <f>IF(D335="",0,IF(I334&lt;emi,I334,IF(D335="",NA(),IF(E335=0,0,emi))))</f>
        <v>0</v>
      </c>
      <c r="G335" s="7" t="str">
        <f>IF(D335="","",IF(I334&lt;0,0,I334)*rate/freq)</f>
        <v/>
      </c>
      <c r="H335" s="6" t="str">
        <f t="shared" si="5"/>
        <v/>
      </c>
      <c r="I335" s="6" t="str">
        <f>IF(AND(F335&lt;&gt;0,F335&lt;emi),0,IF(D335="","",IF(I334&lt;=0,0,IF(E335=0,I334+H335,I334-H335))))</f>
        <v/>
      </c>
      <c r="K335" s="31"/>
      <c r="L335" s="31"/>
      <c r="M335" s="31"/>
      <c r="N335" s="31"/>
      <c r="O335" s="31"/>
      <c r="P335" s="31"/>
    </row>
    <row r="336" spans="4:16" x14ac:dyDescent="0.3">
      <c r="D336" s="3" t="str">
        <f>IF(D335="","",IF(I335=0,"",IF(I335&gt;0,D335+1,IF(D335&lt;term*freq,D335+1,""))))</f>
        <v/>
      </c>
      <c r="E336" s="53">
        <v>1</v>
      </c>
      <c r="F336" s="7">
        <f>IF(D336="",0,IF(I335&lt;emi,I335,IF(D336="",NA(),IF(E336=0,0,emi))))</f>
        <v>0</v>
      </c>
      <c r="G336" s="7" t="str">
        <f>IF(D336="","",IF(I335&lt;0,0,I335)*rate/freq)</f>
        <v/>
      </c>
      <c r="H336" s="6" t="str">
        <f t="shared" si="5"/>
        <v/>
      </c>
      <c r="I336" s="6" t="str">
        <f>IF(AND(F336&lt;&gt;0,F336&lt;emi),0,IF(D336="","",IF(I335&lt;=0,0,IF(E336=0,I335+H336,I335-H336))))</f>
        <v/>
      </c>
      <c r="K336" s="31"/>
      <c r="L336" s="31"/>
      <c r="M336" s="31"/>
      <c r="N336" s="31"/>
      <c r="O336" s="31"/>
      <c r="P336" s="31"/>
    </row>
    <row r="337" spans="4:16" x14ac:dyDescent="0.3">
      <c r="D337" s="3" t="str">
        <f>IF(D336="","",IF(I336=0,"",IF(I336&gt;0,D336+1,IF(D336&lt;term*freq,D336+1,""))))</f>
        <v/>
      </c>
      <c r="E337" s="53">
        <v>1</v>
      </c>
      <c r="F337" s="7">
        <f>IF(D337="",0,IF(I336&lt;emi,I336,IF(D337="",NA(),IF(E337=0,0,emi))))</f>
        <v>0</v>
      </c>
      <c r="G337" s="7" t="str">
        <f>IF(D337="","",IF(I336&lt;0,0,I336)*rate/freq)</f>
        <v/>
      </c>
      <c r="H337" s="6" t="str">
        <f t="shared" si="5"/>
        <v/>
      </c>
      <c r="I337" s="6" t="str">
        <f>IF(AND(F337&lt;&gt;0,F337&lt;emi),0,IF(D337="","",IF(I336&lt;=0,0,IF(E337=0,I336+H337,I336-H337))))</f>
        <v/>
      </c>
      <c r="K337" s="31"/>
      <c r="L337" s="31"/>
      <c r="M337" s="31"/>
      <c r="N337" s="31"/>
      <c r="O337" s="31"/>
      <c r="P337" s="31"/>
    </row>
    <row r="338" spans="4:16" x14ac:dyDescent="0.3">
      <c r="D338" s="3" t="str">
        <f>IF(D337="","",IF(I337=0,"",IF(I337&gt;0,D337+1,IF(D337&lt;term*freq,D337+1,""))))</f>
        <v/>
      </c>
      <c r="E338" s="53">
        <v>1</v>
      </c>
      <c r="F338" s="7">
        <f>IF(D338="",0,IF(I337&lt;emi,I337,IF(D338="",NA(),IF(E338=0,0,emi))))</f>
        <v>0</v>
      </c>
      <c r="G338" s="7" t="str">
        <f>IF(D338="","",IF(I337&lt;0,0,I337)*rate/freq)</f>
        <v/>
      </c>
      <c r="H338" s="6" t="str">
        <f t="shared" si="5"/>
        <v/>
      </c>
      <c r="I338" s="6" t="str">
        <f>IF(AND(F338&lt;&gt;0,F338&lt;emi),0,IF(D338="","",IF(I337&lt;=0,0,IF(E338=0,I337+H338,I337-H338))))</f>
        <v/>
      </c>
      <c r="K338" s="31"/>
      <c r="L338" s="31"/>
      <c r="M338" s="31"/>
      <c r="N338" s="31"/>
      <c r="O338" s="31"/>
      <c r="P338" s="31"/>
    </row>
    <row r="339" spans="4:16" x14ac:dyDescent="0.3">
      <c r="D339" s="3" t="str">
        <f>IF(D338="","",IF(I338=0,"",IF(I338&gt;0,D338+1,IF(D338&lt;term*freq,D338+1,""))))</f>
        <v/>
      </c>
      <c r="E339" s="53">
        <v>1</v>
      </c>
      <c r="F339" s="7">
        <f>IF(D339="",0,IF(I338&lt;emi,I338,IF(D339="",NA(),IF(E339=0,0,emi))))</f>
        <v>0</v>
      </c>
      <c r="G339" s="7" t="str">
        <f>IF(D339="","",IF(I338&lt;0,0,I338)*rate/freq)</f>
        <v/>
      </c>
      <c r="H339" s="6" t="str">
        <f t="shared" si="5"/>
        <v/>
      </c>
      <c r="I339" s="6" t="str">
        <f>IF(AND(F339&lt;&gt;0,F339&lt;emi),0,IF(D339="","",IF(I338&lt;=0,0,IF(E339=0,I338+H339,I338-H339))))</f>
        <v/>
      </c>
      <c r="K339" s="31"/>
      <c r="L339" s="31"/>
      <c r="M339" s="31"/>
      <c r="N339" s="31"/>
      <c r="O339" s="31"/>
      <c r="P339" s="31"/>
    </row>
    <row r="340" spans="4:16" x14ac:dyDescent="0.3">
      <c r="D340" s="3" t="str">
        <f>IF(D339="","",IF(I339=0,"",IF(I339&gt;0,D339+1,IF(D339&lt;term*freq,D339+1,""))))</f>
        <v/>
      </c>
      <c r="E340" s="53">
        <v>1</v>
      </c>
      <c r="F340" s="7">
        <f>IF(D340="",0,IF(I339&lt;emi,I339,IF(D340="",NA(),IF(E340=0,0,emi))))</f>
        <v>0</v>
      </c>
      <c r="G340" s="7" t="str">
        <f>IF(D340="","",IF(I339&lt;0,0,I339)*rate/freq)</f>
        <v/>
      </c>
      <c r="H340" s="6" t="str">
        <f t="shared" si="5"/>
        <v/>
      </c>
      <c r="I340" s="6" t="str">
        <f>IF(AND(F340&lt;&gt;0,F340&lt;emi),0,IF(D340="","",IF(I339&lt;=0,0,IF(E340=0,I339+H340,I339-H340))))</f>
        <v/>
      </c>
      <c r="K340" s="31"/>
      <c r="L340" s="31"/>
      <c r="M340" s="31"/>
      <c r="N340" s="31"/>
      <c r="O340" s="31"/>
      <c r="P340" s="31"/>
    </row>
    <row r="341" spans="4:16" x14ac:dyDescent="0.3">
      <c r="D341" s="3" t="str">
        <f>IF(D340="","",IF(I340=0,"",IF(I340&gt;0,D340+1,IF(D340&lt;term*freq,D340+1,""))))</f>
        <v/>
      </c>
      <c r="E341" s="53">
        <v>1</v>
      </c>
      <c r="F341" s="7">
        <f>IF(D341="",0,IF(I340&lt;emi,I340,IF(D341="",NA(),IF(E341=0,0,emi))))</f>
        <v>0</v>
      </c>
      <c r="G341" s="7" t="str">
        <f>IF(D341="","",IF(I340&lt;0,0,I340)*rate/freq)</f>
        <v/>
      </c>
      <c r="H341" s="6" t="str">
        <f t="shared" si="5"/>
        <v/>
      </c>
      <c r="I341" s="6" t="str">
        <f>IF(AND(F341&lt;&gt;0,F341&lt;emi),0,IF(D341="","",IF(I340&lt;=0,0,IF(E341=0,I340+H341,I340-H341))))</f>
        <v/>
      </c>
      <c r="K341" s="31"/>
      <c r="L341" s="31"/>
      <c r="M341" s="31"/>
      <c r="N341" s="31"/>
      <c r="O341" s="31"/>
      <c r="P341" s="31"/>
    </row>
    <row r="342" spans="4:16" x14ac:dyDescent="0.3">
      <c r="D342" s="3" t="str">
        <f>IF(D341="","",IF(I341=0,"",IF(I341&gt;0,D341+1,IF(D341&lt;term*freq,D341+1,""))))</f>
        <v/>
      </c>
      <c r="E342" s="53">
        <v>1</v>
      </c>
      <c r="F342" s="7">
        <f>IF(D342="",0,IF(I341&lt;emi,I341,IF(D342="",NA(),IF(E342=0,0,emi))))</f>
        <v>0</v>
      </c>
      <c r="G342" s="7" t="str">
        <f>IF(D342="","",IF(I341&lt;0,0,I341)*rate/freq)</f>
        <v/>
      </c>
      <c r="H342" s="6" t="str">
        <f t="shared" si="5"/>
        <v/>
      </c>
      <c r="I342" s="6" t="str">
        <f>IF(AND(F342&lt;&gt;0,F342&lt;emi),0,IF(D342="","",IF(I341&lt;=0,0,IF(E342=0,I341+H342,I341-H342))))</f>
        <v/>
      </c>
      <c r="K342" s="31"/>
      <c r="L342" s="31"/>
      <c r="M342" s="31"/>
      <c r="N342" s="31"/>
      <c r="O342" s="31"/>
      <c r="P342" s="31"/>
    </row>
    <row r="343" spans="4:16" x14ac:dyDescent="0.3">
      <c r="D343" s="3" t="str">
        <f>IF(D342="","",IF(I342=0,"",IF(I342&gt;0,D342+1,IF(D342&lt;term*freq,D342+1,""))))</f>
        <v/>
      </c>
      <c r="E343" s="53">
        <v>1</v>
      </c>
      <c r="F343" s="7">
        <f>IF(D343="",0,IF(I342&lt;emi,I342,IF(D343="",NA(),IF(E343=0,0,emi))))</f>
        <v>0</v>
      </c>
      <c r="G343" s="7" t="str">
        <f>IF(D343="","",IF(I342&lt;0,0,I342)*rate/freq)</f>
        <v/>
      </c>
      <c r="H343" s="6" t="str">
        <f t="shared" si="5"/>
        <v/>
      </c>
      <c r="I343" s="6" t="str">
        <f>IF(AND(F343&lt;&gt;0,F343&lt;emi),0,IF(D343="","",IF(I342&lt;=0,0,IF(E343=0,I342+H343,I342-H343))))</f>
        <v/>
      </c>
      <c r="K343" s="31"/>
      <c r="L343" s="31"/>
      <c r="M343" s="31"/>
      <c r="N343" s="31"/>
      <c r="O343" s="31"/>
      <c r="P343" s="31"/>
    </row>
    <row r="344" spans="4:16" x14ac:dyDescent="0.3">
      <c r="D344" s="3" t="str">
        <f>IF(D343="","",IF(I343=0,"",IF(I343&gt;0,D343+1,IF(D343&lt;term*freq,D343+1,""))))</f>
        <v/>
      </c>
      <c r="E344" s="53">
        <v>1</v>
      </c>
      <c r="F344" s="7">
        <f>IF(D344="",0,IF(I343&lt;emi,I343,IF(D344="",NA(),IF(E344=0,0,emi))))</f>
        <v>0</v>
      </c>
      <c r="G344" s="7" t="str">
        <f>IF(D344="","",IF(I343&lt;0,0,I343)*rate/freq)</f>
        <v/>
      </c>
      <c r="H344" s="6" t="str">
        <f t="shared" si="5"/>
        <v/>
      </c>
      <c r="I344" s="6" t="str">
        <f>IF(AND(F344&lt;&gt;0,F344&lt;emi),0,IF(D344="","",IF(I343&lt;=0,0,IF(E344=0,I343+H344,I343-H344))))</f>
        <v/>
      </c>
      <c r="K344" s="31"/>
      <c r="L344" s="31"/>
      <c r="M344" s="31"/>
      <c r="N344" s="31"/>
      <c r="O344" s="31"/>
      <c r="P344" s="31"/>
    </row>
    <row r="345" spans="4:16" x14ac:dyDescent="0.3">
      <c r="D345" s="3" t="str">
        <f>IF(D344="","",IF(I344=0,"",IF(I344&gt;0,D344+1,IF(D344&lt;term*freq,D344+1,""))))</f>
        <v/>
      </c>
      <c r="E345" s="53">
        <v>1</v>
      </c>
      <c r="F345" s="7">
        <f>IF(D345="",0,IF(I344&lt;emi,I344,IF(D345="",NA(),IF(E345=0,0,emi))))</f>
        <v>0</v>
      </c>
      <c r="G345" s="7" t="str">
        <f>IF(D345="","",IF(I344&lt;0,0,I344)*rate/freq)</f>
        <v/>
      </c>
      <c r="H345" s="6" t="str">
        <f t="shared" si="5"/>
        <v/>
      </c>
      <c r="I345" s="6" t="str">
        <f>IF(AND(F345&lt;&gt;0,F345&lt;emi),0,IF(D345="","",IF(I344&lt;=0,0,IF(E345=0,I344+H345,I344-H345))))</f>
        <v/>
      </c>
      <c r="K345" s="31"/>
      <c r="L345" s="31"/>
      <c r="M345" s="31"/>
      <c r="N345" s="31"/>
      <c r="O345" s="31"/>
      <c r="P345" s="31"/>
    </row>
    <row r="346" spans="4:16" x14ac:dyDescent="0.3">
      <c r="D346" s="3" t="str">
        <f>IF(D345="","",IF(I345=0,"",IF(I345&gt;0,D345+1,IF(D345&lt;term*freq,D345+1,""))))</f>
        <v/>
      </c>
      <c r="E346" s="53">
        <v>1</v>
      </c>
      <c r="F346" s="7">
        <f>IF(D346="",0,IF(I345&lt;emi,I345,IF(D346="",NA(),IF(E346=0,0,emi))))</f>
        <v>0</v>
      </c>
      <c r="G346" s="7" t="str">
        <f>IF(D346="","",IF(I345&lt;0,0,I345)*rate/freq)</f>
        <v/>
      </c>
      <c r="H346" s="6" t="str">
        <f t="shared" si="5"/>
        <v/>
      </c>
      <c r="I346" s="6" t="str">
        <f>IF(AND(F346&lt;&gt;0,F346&lt;emi),0,IF(D346="","",IF(I345&lt;=0,0,IF(E346=0,I345+H346,I345-H346))))</f>
        <v/>
      </c>
      <c r="K346" s="31"/>
      <c r="L346" s="31"/>
      <c r="M346" s="31"/>
      <c r="N346" s="31"/>
      <c r="O346" s="31"/>
      <c r="P346" s="31"/>
    </row>
    <row r="347" spans="4:16" x14ac:dyDescent="0.3">
      <c r="D347" s="3" t="str">
        <f>IF(D346="","",IF(I346=0,"",IF(I346&gt;0,D346+1,IF(D346&lt;term*freq,D346+1,""))))</f>
        <v/>
      </c>
      <c r="E347" s="53">
        <v>1</v>
      </c>
      <c r="F347" s="7">
        <f>IF(D347="",0,IF(I346&lt;emi,I346,IF(D347="",NA(),IF(E347=0,0,emi))))</f>
        <v>0</v>
      </c>
      <c r="G347" s="7" t="str">
        <f>IF(D347="","",IF(I346&lt;0,0,I346)*rate/freq)</f>
        <v/>
      </c>
      <c r="H347" s="6" t="str">
        <f t="shared" si="5"/>
        <v/>
      </c>
      <c r="I347" s="6" t="str">
        <f>IF(AND(F347&lt;&gt;0,F347&lt;emi),0,IF(D347="","",IF(I346&lt;=0,0,IF(E347=0,I346+H347,I346-H347))))</f>
        <v/>
      </c>
      <c r="K347" s="31"/>
      <c r="L347" s="31"/>
      <c r="M347" s="31"/>
      <c r="N347" s="31"/>
      <c r="O347" s="31"/>
      <c r="P347" s="31"/>
    </row>
    <row r="348" spans="4:16" x14ac:dyDescent="0.3">
      <c r="D348" s="3" t="str">
        <f>IF(D347="","",IF(I347=0,"",IF(I347&gt;0,D347+1,IF(D347&lt;term*freq,D347+1,""))))</f>
        <v/>
      </c>
      <c r="E348" s="53">
        <v>1</v>
      </c>
      <c r="F348" s="7">
        <f>IF(D348="",0,IF(I347&lt;emi,I347,IF(D348="",NA(),IF(E348=0,0,emi))))</f>
        <v>0</v>
      </c>
      <c r="G348" s="7" t="str">
        <f>IF(D348="","",IF(I347&lt;0,0,I347)*rate/freq)</f>
        <v/>
      </c>
      <c r="H348" s="6" t="str">
        <f t="shared" si="5"/>
        <v/>
      </c>
      <c r="I348" s="6" t="str">
        <f>IF(AND(F348&lt;&gt;0,F348&lt;emi),0,IF(D348="","",IF(I347&lt;=0,0,IF(E348=0,I347+H348,I347-H348))))</f>
        <v/>
      </c>
      <c r="K348" s="31"/>
      <c r="L348" s="31"/>
      <c r="M348" s="31"/>
      <c r="N348" s="31"/>
      <c r="O348" s="31"/>
      <c r="P348" s="31"/>
    </row>
    <row r="349" spans="4:16" x14ac:dyDescent="0.3">
      <c r="D349" s="3" t="str">
        <f>IF(D348="","",IF(I348=0,"",IF(I348&gt;0,D348+1,IF(D348&lt;term*freq,D348+1,""))))</f>
        <v/>
      </c>
      <c r="E349" s="53">
        <v>1</v>
      </c>
      <c r="F349" s="7">
        <f>IF(D349="",0,IF(I348&lt;emi,I348,IF(D349="",NA(),IF(E349=0,0,emi))))</f>
        <v>0</v>
      </c>
      <c r="G349" s="7" t="str">
        <f>IF(D349="","",IF(I348&lt;0,0,I348)*rate/freq)</f>
        <v/>
      </c>
      <c r="H349" s="6" t="str">
        <f t="shared" si="5"/>
        <v/>
      </c>
      <c r="I349" s="6" t="str">
        <f>IF(AND(F349&lt;&gt;0,F349&lt;emi),0,IF(D349="","",IF(I348&lt;=0,0,IF(E349=0,I348+H349,I348-H349))))</f>
        <v/>
      </c>
      <c r="K349" s="31"/>
      <c r="L349" s="31"/>
      <c r="M349" s="31"/>
      <c r="N349" s="31"/>
      <c r="O349" s="31"/>
      <c r="P349" s="31"/>
    </row>
    <row r="350" spans="4:16" x14ac:dyDescent="0.3">
      <c r="D350" s="3" t="str">
        <f>IF(D349="","",IF(I349=0,"",IF(I349&gt;0,D349+1,IF(D349&lt;term*freq,D349+1,""))))</f>
        <v/>
      </c>
      <c r="E350" s="53">
        <v>1</v>
      </c>
      <c r="F350" s="7">
        <f>IF(D350="",0,IF(I349&lt;emi,I349,IF(D350="",NA(),IF(E350=0,0,emi))))</f>
        <v>0</v>
      </c>
      <c r="G350" s="7" t="str">
        <f>IF(D350="","",IF(I349&lt;0,0,I349)*rate/freq)</f>
        <v/>
      </c>
      <c r="H350" s="6" t="str">
        <f t="shared" si="5"/>
        <v/>
      </c>
      <c r="I350" s="6" t="str">
        <f>IF(AND(F350&lt;&gt;0,F350&lt;emi),0,IF(D350="","",IF(I349&lt;=0,0,IF(E350=0,I349+H350,I349-H350))))</f>
        <v/>
      </c>
      <c r="K350" s="31"/>
      <c r="L350" s="31"/>
      <c r="M350" s="31"/>
      <c r="N350" s="31"/>
      <c r="O350" s="31"/>
      <c r="P350" s="31"/>
    </row>
    <row r="351" spans="4:16" x14ac:dyDescent="0.3">
      <c r="D351" s="3" t="str">
        <f>IF(D350="","",IF(I350=0,"",IF(I350&gt;0,D350+1,IF(D350&lt;term*freq,D350+1,""))))</f>
        <v/>
      </c>
      <c r="E351" s="53">
        <v>1</v>
      </c>
      <c r="F351" s="7">
        <f>IF(D351="",0,IF(I350&lt;emi,I350,IF(D351="",NA(),IF(E351=0,0,emi))))</f>
        <v>0</v>
      </c>
      <c r="G351" s="7" t="str">
        <f>IF(D351="","",IF(I350&lt;0,0,I350)*rate/freq)</f>
        <v/>
      </c>
      <c r="H351" s="6" t="str">
        <f t="shared" si="5"/>
        <v/>
      </c>
      <c r="I351" s="6" t="str">
        <f>IF(AND(F351&lt;&gt;0,F351&lt;emi),0,IF(D351="","",IF(I350&lt;=0,0,IF(E351=0,I350+H351,I350-H351))))</f>
        <v/>
      </c>
      <c r="K351" s="31"/>
      <c r="L351" s="31"/>
      <c r="M351" s="31"/>
      <c r="N351" s="31"/>
      <c r="O351" s="31"/>
      <c r="P351" s="31"/>
    </row>
    <row r="352" spans="4:16" x14ac:dyDescent="0.3">
      <c r="D352" s="3" t="str">
        <f>IF(D351="","",IF(I351=0,"",IF(I351&gt;0,D351+1,IF(D351&lt;term*freq,D351+1,""))))</f>
        <v/>
      </c>
      <c r="E352" s="53">
        <v>1</v>
      </c>
      <c r="F352" s="7">
        <f>IF(D352="",0,IF(I351&lt;emi,I351,IF(D352="",NA(),IF(E352=0,0,emi))))</f>
        <v>0</v>
      </c>
      <c r="G352" s="7" t="str">
        <f>IF(D352="","",IF(I351&lt;0,0,I351)*rate/freq)</f>
        <v/>
      </c>
      <c r="H352" s="6" t="str">
        <f t="shared" si="5"/>
        <v/>
      </c>
      <c r="I352" s="6" t="str">
        <f>IF(AND(F352&lt;&gt;0,F352&lt;emi),0,IF(D352="","",IF(I351&lt;=0,0,IF(E352=0,I351+H352,I351-H352))))</f>
        <v/>
      </c>
      <c r="K352" s="31"/>
      <c r="L352" s="31"/>
      <c r="M352" s="31"/>
      <c r="N352" s="31"/>
      <c r="O352" s="31"/>
      <c r="P352" s="31"/>
    </row>
    <row r="353" spans="4:16" x14ac:dyDescent="0.3">
      <c r="D353" s="3" t="str">
        <f>IF(D352="","",IF(I352=0,"",IF(I352&gt;0,D352+1,IF(D352&lt;term*freq,D352+1,""))))</f>
        <v/>
      </c>
      <c r="E353" s="53">
        <v>1</v>
      </c>
      <c r="F353" s="7">
        <f>IF(D353="",0,IF(I352&lt;emi,I352,IF(D353="",NA(),IF(E353=0,0,emi))))</f>
        <v>0</v>
      </c>
      <c r="G353" s="7" t="str">
        <f>IF(D353="","",IF(I352&lt;0,0,I352)*rate/freq)</f>
        <v/>
      </c>
      <c r="H353" s="6" t="str">
        <f t="shared" si="5"/>
        <v/>
      </c>
      <c r="I353" s="6" t="str">
        <f>IF(AND(F353&lt;&gt;0,F353&lt;emi),0,IF(D353="","",IF(I352&lt;=0,0,IF(E353=0,I352+H353,I352-H353))))</f>
        <v/>
      </c>
      <c r="K353" s="31"/>
      <c r="L353" s="31"/>
      <c r="M353" s="31"/>
      <c r="N353" s="31"/>
      <c r="O353" s="31"/>
      <c r="P353" s="31"/>
    </row>
    <row r="354" spans="4:16" x14ac:dyDescent="0.3">
      <c r="D354" s="3" t="str">
        <f>IF(D353="","",IF(I353=0,"",IF(I353&gt;0,D353+1,IF(D353&lt;term*freq,D353+1,""))))</f>
        <v/>
      </c>
      <c r="E354" s="53">
        <v>1</v>
      </c>
      <c r="F354" s="7">
        <f>IF(D354="",0,IF(I353&lt;emi,I353,IF(D354="",NA(),IF(E354=0,0,emi))))</f>
        <v>0</v>
      </c>
      <c r="G354" s="7" t="str">
        <f>IF(D354="","",IF(I353&lt;0,0,I353)*rate/freq)</f>
        <v/>
      </c>
      <c r="H354" s="6" t="str">
        <f t="shared" si="5"/>
        <v/>
      </c>
      <c r="I354" s="6" t="str">
        <f>IF(AND(F354&lt;&gt;0,F354&lt;emi),0,IF(D354="","",IF(I353&lt;=0,0,IF(E354=0,I353+H354,I353-H354))))</f>
        <v/>
      </c>
      <c r="K354" s="31"/>
      <c r="L354" s="31"/>
      <c r="M354" s="31"/>
      <c r="N354" s="31"/>
      <c r="O354" s="31"/>
      <c r="P354" s="31"/>
    </row>
    <row r="355" spans="4:16" x14ac:dyDescent="0.3">
      <c r="D355" s="3" t="str">
        <f>IF(D354="","",IF(I354=0,"",IF(I354&gt;0,D354+1,IF(D354&lt;term*freq,D354+1,""))))</f>
        <v/>
      </c>
      <c r="E355" s="53">
        <v>1</v>
      </c>
      <c r="F355" s="7">
        <f>IF(D355="",0,IF(I354&lt;emi,I354,IF(D355="",NA(),IF(E355=0,0,emi))))</f>
        <v>0</v>
      </c>
      <c r="G355" s="7" t="str">
        <f>IF(D355="","",IF(I354&lt;0,0,I354)*rate/freq)</f>
        <v/>
      </c>
      <c r="H355" s="6" t="str">
        <f t="shared" si="5"/>
        <v/>
      </c>
      <c r="I355" s="6" t="str">
        <f>IF(AND(F355&lt;&gt;0,F355&lt;emi),0,IF(D355="","",IF(I354&lt;=0,0,IF(E355=0,I354+H355,I354-H355))))</f>
        <v/>
      </c>
      <c r="K355" s="31"/>
      <c r="L355" s="31"/>
      <c r="M355" s="31"/>
      <c r="N355" s="31"/>
      <c r="O355" s="31"/>
      <c r="P355" s="31"/>
    </row>
    <row r="356" spans="4:16" x14ac:dyDescent="0.3">
      <c r="D356" s="3" t="str">
        <f>IF(D355="","",IF(I355=0,"",IF(I355&gt;0,D355+1,IF(D355&lt;term*freq,D355+1,""))))</f>
        <v/>
      </c>
      <c r="E356" s="53">
        <v>1</v>
      </c>
      <c r="F356" s="7">
        <f>IF(D356="",0,IF(I355&lt;emi,I355,IF(D356="",NA(),IF(E356=0,0,emi))))</f>
        <v>0</v>
      </c>
      <c r="G356" s="7" t="str">
        <f>IF(D356="","",IF(I355&lt;0,0,I355)*rate/freq)</f>
        <v/>
      </c>
      <c r="H356" s="6" t="str">
        <f t="shared" si="5"/>
        <v/>
      </c>
      <c r="I356" s="6" t="str">
        <f>IF(AND(F356&lt;&gt;0,F356&lt;emi),0,IF(D356="","",IF(I355&lt;=0,0,IF(E356=0,I355+H356,I355-H356))))</f>
        <v/>
      </c>
      <c r="K356" s="31"/>
      <c r="L356" s="31"/>
      <c r="M356" s="31"/>
      <c r="N356" s="31"/>
      <c r="O356" s="31"/>
      <c r="P356" s="31"/>
    </row>
    <row r="357" spans="4:16" x14ac:dyDescent="0.3">
      <c r="D357" s="3" t="str">
        <f>IF(D356="","",IF(I356=0,"",IF(I356&gt;0,D356+1,IF(D356&lt;term*freq,D356+1,""))))</f>
        <v/>
      </c>
      <c r="E357" s="53">
        <v>1</v>
      </c>
      <c r="F357" s="7">
        <f>IF(D357="",0,IF(I356&lt;emi,I356,IF(D357="",NA(),IF(E357=0,0,emi))))</f>
        <v>0</v>
      </c>
      <c r="G357" s="7" t="str">
        <f>IF(D357="","",IF(I356&lt;0,0,I356)*rate/freq)</f>
        <v/>
      </c>
      <c r="H357" s="6" t="str">
        <f t="shared" si="5"/>
        <v/>
      </c>
      <c r="I357" s="6" t="str">
        <f>IF(AND(F357&lt;&gt;0,F357&lt;emi),0,IF(D357="","",IF(I356&lt;=0,0,IF(E357=0,I356+H357,I356-H357))))</f>
        <v/>
      </c>
      <c r="K357" s="31"/>
      <c r="L357" s="31"/>
      <c r="M357" s="31"/>
      <c r="N357" s="31"/>
      <c r="O357" s="31"/>
      <c r="P357" s="31"/>
    </row>
    <row r="358" spans="4:16" x14ac:dyDescent="0.3">
      <c r="D358" s="3" t="str">
        <f>IF(D357="","",IF(I357=0,"",IF(I357&gt;0,D357+1,IF(D357&lt;term*freq,D357+1,""))))</f>
        <v/>
      </c>
      <c r="E358" s="53">
        <v>1</v>
      </c>
      <c r="F358" s="7">
        <f>IF(D358="",0,IF(I357&lt;emi,I357,IF(D358="",NA(),IF(E358=0,0,emi))))</f>
        <v>0</v>
      </c>
      <c r="G358" s="7" t="str">
        <f>IF(D358="","",IF(I357&lt;0,0,I357)*rate/freq)</f>
        <v/>
      </c>
      <c r="H358" s="6" t="str">
        <f t="shared" si="5"/>
        <v/>
      </c>
      <c r="I358" s="6" t="str">
        <f>IF(AND(F358&lt;&gt;0,F358&lt;emi),0,IF(D358="","",IF(I357&lt;=0,0,IF(E358=0,I357+H358,I357-H358))))</f>
        <v/>
      </c>
      <c r="K358" s="31"/>
      <c r="L358" s="31"/>
      <c r="M358" s="31"/>
      <c r="N358" s="31"/>
      <c r="O358" s="31"/>
      <c r="P358" s="31"/>
    </row>
    <row r="359" spans="4:16" x14ac:dyDescent="0.3">
      <c r="D359" s="3" t="str">
        <f>IF(D358="","",IF(I358=0,"",IF(I358&gt;0,D358+1,IF(D358&lt;term*freq,D358+1,""))))</f>
        <v/>
      </c>
      <c r="E359" s="53">
        <v>1</v>
      </c>
      <c r="F359" s="7">
        <f>IF(D359="",0,IF(I358&lt;emi,I358,IF(D359="",NA(),IF(E359=0,0,emi))))</f>
        <v>0</v>
      </c>
      <c r="G359" s="7" t="str">
        <f>IF(D359="","",IF(I358&lt;0,0,I358)*rate/freq)</f>
        <v/>
      </c>
      <c r="H359" s="6" t="str">
        <f t="shared" si="5"/>
        <v/>
      </c>
      <c r="I359" s="6" t="str">
        <f>IF(AND(F359&lt;&gt;0,F359&lt;emi),0,IF(D359="","",IF(I358&lt;=0,0,IF(E359=0,I358+H359,I358-H359))))</f>
        <v/>
      </c>
      <c r="K359" s="31"/>
      <c r="L359" s="31"/>
      <c r="M359" s="31"/>
      <c r="N359" s="31"/>
      <c r="O359" s="31"/>
      <c r="P359" s="31"/>
    </row>
    <row r="360" spans="4:16" x14ac:dyDescent="0.3">
      <c r="D360" s="3" t="str">
        <f>IF(D359="","",IF(I359=0,"",IF(I359&gt;0,D359+1,IF(D359&lt;term*freq,D359+1,""))))</f>
        <v/>
      </c>
      <c r="E360" s="53">
        <v>1</v>
      </c>
      <c r="F360" s="7">
        <f>IF(D360="",0,IF(I359&lt;emi,I359,IF(D360="",NA(),IF(E360=0,0,emi))))</f>
        <v>0</v>
      </c>
      <c r="G360" s="7" t="str">
        <f>IF(D360="","",IF(I359&lt;0,0,I359)*rate/freq)</f>
        <v/>
      </c>
      <c r="H360" s="6" t="str">
        <f t="shared" si="5"/>
        <v/>
      </c>
      <c r="I360" s="6" t="str">
        <f>IF(AND(F360&lt;&gt;0,F360&lt;emi),0,IF(D360="","",IF(I359&lt;=0,0,IF(E360=0,I359+H360,I359-H360))))</f>
        <v/>
      </c>
      <c r="K360" s="31"/>
      <c r="L360" s="31"/>
      <c r="M360" s="31"/>
      <c r="N360" s="31"/>
      <c r="O360" s="31"/>
      <c r="P360" s="31"/>
    </row>
    <row r="361" spans="4:16" x14ac:dyDescent="0.3">
      <c r="D361" s="3" t="str">
        <f>IF(D360="","",IF(I360=0,"",IF(I360&gt;0,D360+1,IF(D360&lt;term*freq,D360+1,""))))</f>
        <v/>
      </c>
      <c r="E361" s="53">
        <v>1</v>
      </c>
      <c r="F361" s="7">
        <f>IF(D361="",0,IF(I360&lt;emi,I360,IF(D361="",NA(),IF(E361=0,0,emi))))</f>
        <v>0</v>
      </c>
      <c r="G361" s="7" t="str">
        <f>IF(D361="","",IF(I360&lt;0,0,I360)*rate/freq)</f>
        <v/>
      </c>
      <c r="H361" s="6" t="str">
        <f t="shared" si="5"/>
        <v/>
      </c>
      <c r="I361" s="6" t="str">
        <f>IF(AND(F361&lt;&gt;0,F361&lt;emi),0,IF(D361="","",IF(I360&lt;=0,0,IF(E361=0,I360+H361,I360-H361))))</f>
        <v/>
      </c>
      <c r="K361" s="31"/>
      <c r="L361" s="31"/>
      <c r="M361" s="31"/>
      <c r="N361" s="31"/>
      <c r="O361" s="31"/>
      <c r="P361" s="31"/>
    </row>
    <row r="362" spans="4:16" x14ac:dyDescent="0.3">
      <c r="D362" s="3" t="str">
        <f>IF(D361="","",IF(I361=0,"",IF(I361&gt;0,D361+1,IF(D361&lt;term*freq,D361+1,""))))</f>
        <v/>
      </c>
      <c r="E362" s="53">
        <v>1</v>
      </c>
      <c r="F362" s="7">
        <f>IF(D362="",0,IF(I361&lt;emi,I361,IF(D362="",NA(),IF(E362=0,0,emi))))</f>
        <v>0</v>
      </c>
      <c r="G362" s="7" t="str">
        <f>IF(D362="","",IF(I361&lt;0,0,I361)*rate/freq)</f>
        <v/>
      </c>
      <c r="H362" s="6" t="str">
        <f t="shared" si="5"/>
        <v/>
      </c>
      <c r="I362" s="6" t="str">
        <f>IF(AND(F362&lt;&gt;0,F362&lt;emi),0,IF(D362="","",IF(I361&lt;=0,0,IF(E362=0,I361+H362,I361-H362))))</f>
        <v/>
      </c>
      <c r="K362" s="31"/>
      <c r="L362" s="31"/>
      <c r="M362" s="31"/>
      <c r="N362" s="31"/>
      <c r="O362" s="31"/>
      <c r="P362" s="31"/>
    </row>
    <row r="363" spans="4:16" x14ac:dyDescent="0.3">
      <c r="D363" s="3" t="str">
        <f>IF(D362="","",IF(I362=0,"",IF(I362&gt;0,D362+1,IF(D362&lt;term*freq,D362+1,""))))</f>
        <v/>
      </c>
      <c r="E363" s="53">
        <v>1</v>
      </c>
      <c r="F363" s="7">
        <f>IF(D363="",0,IF(I362&lt;emi,I362,IF(D363="",NA(),IF(E363=0,0,emi))))</f>
        <v>0</v>
      </c>
      <c r="G363" s="7" t="str">
        <f>IF(D363="","",IF(I362&lt;0,0,I362)*rate/freq)</f>
        <v/>
      </c>
      <c r="H363" s="6" t="str">
        <f t="shared" si="5"/>
        <v/>
      </c>
      <c r="I363" s="6" t="str">
        <f>IF(AND(F363&lt;&gt;0,F363&lt;emi),0,IF(D363="","",IF(I362&lt;=0,0,IF(E363=0,I362+H363,I362-H363))))</f>
        <v/>
      </c>
      <c r="K363" s="31"/>
      <c r="L363" s="31"/>
      <c r="M363" s="31"/>
      <c r="N363" s="31"/>
      <c r="O363" s="31"/>
      <c r="P363" s="31"/>
    </row>
    <row r="364" spans="4:16" x14ac:dyDescent="0.3">
      <c r="D364" s="3" t="str">
        <f>IF(D363="","",IF(I363=0,"",IF(I363&gt;0,D363+1,IF(D363&lt;term*freq,D363+1,""))))</f>
        <v/>
      </c>
      <c r="E364" s="53">
        <v>1</v>
      </c>
      <c r="F364" s="7">
        <f>IF(D364="",0,IF(I363&lt;emi,I363,IF(D364="",NA(),IF(E364=0,0,emi))))</f>
        <v>0</v>
      </c>
      <c r="G364" s="7" t="str">
        <f>IF(D364="","",IF(I363&lt;0,0,I363)*rate/freq)</f>
        <v/>
      </c>
      <c r="H364" s="6" t="str">
        <f t="shared" si="5"/>
        <v/>
      </c>
      <c r="I364" s="6" t="str">
        <f>IF(AND(F364&lt;&gt;0,F364&lt;emi),0,IF(D364="","",IF(I363&lt;=0,0,IF(E364=0,I363+H364,I363-H364))))</f>
        <v/>
      </c>
      <c r="K364" s="31"/>
      <c r="L364" s="31"/>
      <c r="M364" s="31"/>
      <c r="N364" s="31"/>
      <c r="O364" s="31"/>
      <c r="P364" s="31"/>
    </row>
    <row r="365" spans="4:16" x14ac:dyDescent="0.3">
      <c r="D365" s="3" t="str">
        <f>IF(D364="","",IF(I364=0,"",IF(I364&gt;0,D364+1,IF(D364&lt;term*freq,D364+1,""))))</f>
        <v/>
      </c>
      <c r="E365" s="53">
        <v>1</v>
      </c>
      <c r="F365" s="7">
        <f>IF(D365="",0,IF(I364&lt;emi,I364,IF(D365="",NA(),IF(E365=0,0,emi))))</f>
        <v>0</v>
      </c>
      <c r="G365" s="7" t="str">
        <f>IF(D365="","",IF(I364&lt;0,0,I364)*rate/freq)</f>
        <v/>
      </c>
      <c r="H365" s="6" t="str">
        <f t="shared" si="5"/>
        <v/>
      </c>
      <c r="I365" s="6" t="str">
        <f>IF(AND(F365&lt;&gt;0,F365&lt;emi),0,IF(D365="","",IF(I364&lt;=0,0,IF(E365=0,I364+H365,I364-H365))))</f>
        <v/>
      </c>
      <c r="K365" s="31"/>
      <c r="L365" s="31"/>
      <c r="M365" s="31"/>
      <c r="N365" s="31"/>
      <c r="O365" s="31"/>
      <c r="P365" s="31"/>
    </row>
    <row r="366" spans="4:16" x14ac:dyDescent="0.3">
      <c r="D366" s="3" t="str">
        <f>IF(D365="","",IF(I365=0,"",IF(I365&gt;0,D365+1,IF(D365&lt;term*freq,D365+1,""))))</f>
        <v/>
      </c>
      <c r="E366" s="53">
        <v>1</v>
      </c>
      <c r="F366" s="7">
        <f>IF(D366="",0,IF(I365&lt;emi,I365,IF(D366="",NA(),IF(E366=0,0,emi))))</f>
        <v>0</v>
      </c>
      <c r="G366" s="7" t="str">
        <f>IF(D366="","",IF(I365&lt;0,0,I365)*rate/freq)</f>
        <v/>
      </c>
      <c r="H366" s="6" t="str">
        <f t="shared" si="5"/>
        <v/>
      </c>
      <c r="I366" s="6" t="str">
        <f>IF(AND(F366&lt;&gt;0,F366&lt;emi),0,IF(D366="","",IF(I365&lt;=0,0,IF(E366=0,I365+H366,I365-H366))))</f>
        <v/>
      </c>
      <c r="K366" s="31"/>
      <c r="L366" s="31"/>
      <c r="M366" s="31"/>
      <c r="N366" s="31"/>
      <c r="O366" s="31"/>
      <c r="P366" s="31"/>
    </row>
    <row r="367" spans="4:16" x14ac:dyDescent="0.3">
      <c r="D367" s="3" t="str">
        <f>IF(D366="","",IF(I366=0,"",IF(I366&gt;0,D366+1,IF(D366&lt;term*freq,D366+1,""))))</f>
        <v/>
      </c>
      <c r="E367" s="53">
        <v>1</v>
      </c>
      <c r="F367" s="7">
        <f>IF(D367="",0,IF(I366&lt;emi,I366,IF(D367="",NA(),IF(E367=0,0,emi))))</f>
        <v>0</v>
      </c>
      <c r="G367" s="7" t="str">
        <f>IF(D367="","",IF(I366&lt;0,0,I366)*rate/freq)</f>
        <v/>
      </c>
      <c r="H367" s="6" t="str">
        <f t="shared" si="5"/>
        <v/>
      </c>
      <c r="I367" s="6" t="str">
        <f>IF(AND(F367&lt;&gt;0,F367&lt;emi),0,IF(D367="","",IF(I366&lt;=0,0,IF(E367=0,I366+H367,I366-H367))))</f>
        <v/>
      </c>
      <c r="K367" s="31"/>
      <c r="L367" s="31"/>
      <c r="M367" s="31"/>
      <c r="N367" s="31"/>
      <c r="O367" s="31"/>
      <c r="P367" s="31"/>
    </row>
    <row r="368" spans="4:16" x14ac:dyDescent="0.3">
      <c r="D368" s="3" t="str">
        <f>IF(D367="","",IF(I367=0,"",IF(I367&gt;0,D367+1,IF(D367&lt;term*freq,D367+1,""))))</f>
        <v/>
      </c>
      <c r="E368" s="53">
        <v>1</v>
      </c>
      <c r="F368" s="7">
        <f>IF(D368="",0,IF(I367&lt;emi,I367,IF(D368="",NA(),IF(E368=0,0,emi))))</f>
        <v>0</v>
      </c>
      <c r="G368" s="7" t="str">
        <f>IF(D368="","",IF(I367&lt;0,0,I367)*rate/freq)</f>
        <v/>
      </c>
      <c r="H368" s="6" t="str">
        <f t="shared" si="5"/>
        <v/>
      </c>
      <c r="I368" s="6" t="str">
        <f>IF(AND(F368&lt;&gt;0,F368&lt;emi),0,IF(D368="","",IF(I367&lt;=0,0,IF(E368=0,I367+H368,I367-H368))))</f>
        <v/>
      </c>
      <c r="K368" s="31"/>
      <c r="L368" s="31"/>
      <c r="M368" s="31"/>
      <c r="N368" s="31"/>
      <c r="O368" s="31"/>
      <c r="P368" s="31"/>
    </row>
    <row r="369" spans="4:16" x14ac:dyDescent="0.3">
      <c r="D369" s="3" t="str">
        <f>IF(D368="","",IF(I368=0,"",IF(I368&gt;0,D368+1,IF(D368&lt;term*freq,D368+1,""))))</f>
        <v/>
      </c>
      <c r="E369" s="53">
        <v>1</v>
      </c>
      <c r="F369" s="7">
        <f>IF(D369="",0,IF(I368&lt;emi,I368,IF(D369="",NA(),IF(E369=0,0,emi))))</f>
        <v>0</v>
      </c>
      <c r="G369" s="7" t="str">
        <f>IF(D369="","",IF(I368&lt;0,0,I368)*rate/freq)</f>
        <v/>
      </c>
      <c r="H369" s="6" t="str">
        <f t="shared" si="5"/>
        <v/>
      </c>
      <c r="I369" s="6" t="str">
        <f>IF(AND(F369&lt;&gt;0,F369&lt;emi),0,IF(D369="","",IF(I368&lt;=0,0,IF(E369=0,I368+H369,I368-H369))))</f>
        <v/>
      </c>
      <c r="K369" s="31"/>
      <c r="L369" s="31"/>
      <c r="M369" s="31"/>
      <c r="N369" s="31"/>
      <c r="O369" s="31"/>
      <c r="P369" s="31"/>
    </row>
    <row r="370" spans="4:16" x14ac:dyDescent="0.3">
      <c r="D370" s="3" t="str">
        <f>IF(D369="","",IF(I369=0,"",IF(I369&gt;0,D369+1,IF(D369&lt;term*freq,D369+1,""))))</f>
        <v/>
      </c>
      <c r="E370" s="53">
        <v>1</v>
      </c>
      <c r="F370" s="7">
        <f>IF(D370="",0,IF(I369&lt;emi,I369,IF(D370="",NA(),IF(E370=0,0,emi))))</f>
        <v>0</v>
      </c>
      <c r="G370" s="7" t="str">
        <f>IF(D370="","",IF(I369&lt;0,0,I369)*rate/freq)</f>
        <v/>
      </c>
      <c r="H370" s="6" t="str">
        <f t="shared" si="5"/>
        <v/>
      </c>
      <c r="I370" s="6" t="str">
        <f>IF(AND(F370&lt;&gt;0,F370&lt;emi),0,IF(D370="","",IF(I369&lt;=0,0,IF(E370=0,I369+H370,I369-H370))))</f>
        <v/>
      </c>
      <c r="K370" s="31"/>
      <c r="L370" s="31"/>
      <c r="M370" s="31"/>
      <c r="N370" s="31"/>
      <c r="O370" s="31"/>
      <c r="P370" s="31"/>
    </row>
    <row r="371" spans="4:16" x14ac:dyDescent="0.3">
      <c r="D371" s="3" t="str">
        <f>IF(D370="","",IF(I370=0,"",IF(I370&gt;0,D370+1,IF(D370&lt;term*freq,D370+1,""))))</f>
        <v/>
      </c>
      <c r="E371" s="53">
        <v>1</v>
      </c>
      <c r="F371" s="7">
        <f>IF(D371="",0,IF(I370&lt;emi,I370,IF(D371="",NA(),IF(E371=0,0,emi))))</f>
        <v>0</v>
      </c>
      <c r="G371" s="7" t="str">
        <f>IF(D371="","",IF(I370&lt;0,0,I370)*rate/freq)</f>
        <v/>
      </c>
      <c r="H371" s="6" t="str">
        <f t="shared" si="5"/>
        <v/>
      </c>
      <c r="I371" s="6" t="str">
        <f>IF(AND(F371&lt;&gt;0,F371&lt;emi),0,IF(D371="","",IF(I370&lt;=0,0,IF(E371=0,I370+H371,I370-H371))))</f>
        <v/>
      </c>
      <c r="K371" s="31"/>
      <c r="L371" s="31"/>
      <c r="M371" s="31"/>
      <c r="N371" s="31"/>
      <c r="O371" s="31"/>
      <c r="P371" s="31"/>
    </row>
    <row r="372" spans="4:16" x14ac:dyDescent="0.3">
      <c r="D372" s="3" t="str">
        <f>IF(D371="","",IF(I371=0,"",IF(I371&gt;0,D371+1,IF(D371&lt;term*freq,D371+1,""))))</f>
        <v/>
      </c>
      <c r="E372" s="53">
        <v>1</v>
      </c>
      <c r="F372" s="7">
        <f>IF(D372="",0,IF(I371&lt;emi,I371,IF(D372="",NA(),IF(E372=0,0,emi))))</f>
        <v>0</v>
      </c>
      <c r="G372" s="7" t="str">
        <f>IF(D372="","",IF(I371&lt;0,0,I371)*rate/freq)</f>
        <v/>
      </c>
      <c r="H372" s="6" t="str">
        <f t="shared" si="5"/>
        <v/>
      </c>
      <c r="I372" s="6" t="str">
        <f>IF(AND(F372&lt;&gt;0,F372&lt;emi),0,IF(D372="","",IF(I371&lt;=0,0,IF(E372=0,I371+H372,I371-H372))))</f>
        <v/>
      </c>
      <c r="K372" s="31"/>
      <c r="L372" s="31"/>
      <c r="M372" s="31"/>
      <c r="N372" s="31"/>
      <c r="O372" s="31"/>
      <c r="P372" s="31"/>
    </row>
    <row r="373" spans="4:16" x14ac:dyDescent="0.3">
      <c r="D373" s="3" t="str">
        <f>IF(D372="","",IF(I372=0,"",IF(I372&gt;0,D372+1,IF(D372&lt;term*freq,D372+1,""))))</f>
        <v/>
      </c>
      <c r="E373" s="53">
        <v>1</v>
      </c>
      <c r="F373" s="7">
        <f>IF(D373="",0,IF(I372&lt;emi,I372,IF(D373="",NA(),IF(E373=0,0,emi))))</f>
        <v>0</v>
      </c>
      <c r="G373" s="7" t="str">
        <f>IF(D373="","",IF(I372&lt;0,0,I372)*rate/freq)</f>
        <v/>
      </c>
      <c r="H373" s="6" t="str">
        <f t="shared" si="5"/>
        <v/>
      </c>
      <c r="I373" s="6" t="str">
        <f>IF(AND(F373&lt;&gt;0,F373&lt;emi),0,IF(D373="","",IF(I372&lt;=0,0,IF(E373=0,I372+H373,I372-H373))))</f>
        <v/>
      </c>
      <c r="K373" s="31"/>
      <c r="L373" s="31"/>
      <c r="M373" s="31"/>
      <c r="N373" s="31"/>
      <c r="O373" s="31"/>
      <c r="P373" s="31"/>
    </row>
    <row r="374" spans="4:16" x14ac:dyDescent="0.3">
      <c r="D374" s="3" t="str">
        <f>IF(D373="","",IF(I373=0,"",IF(I373&gt;0,D373+1,IF(D373&lt;term*freq,D373+1,""))))</f>
        <v/>
      </c>
      <c r="E374" s="53">
        <v>1</v>
      </c>
      <c r="F374" s="7">
        <f>IF(D374="",0,IF(I373&lt;emi,I373,IF(D374="",NA(),IF(E374=0,0,emi))))</f>
        <v>0</v>
      </c>
      <c r="G374" s="7" t="str">
        <f>IF(D374="","",IF(I373&lt;0,0,I373)*rate/freq)</f>
        <v/>
      </c>
      <c r="H374" s="6" t="str">
        <f t="shared" si="5"/>
        <v/>
      </c>
      <c r="I374" s="6" t="str">
        <f>IF(AND(F374&lt;&gt;0,F374&lt;emi),0,IF(D374="","",IF(I373&lt;=0,0,IF(E374=0,I373+H374,I373-H374))))</f>
        <v/>
      </c>
      <c r="K374" s="31"/>
      <c r="L374" s="31"/>
      <c r="M374" s="31"/>
      <c r="N374" s="31"/>
      <c r="O374" s="31"/>
      <c r="P374" s="31"/>
    </row>
    <row r="375" spans="4:16" x14ac:dyDescent="0.3">
      <c r="D375" s="3" t="str">
        <f>IF(D374="","",IF(I374=0,"",IF(I374&gt;0,D374+1,IF(D374&lt;term*freq,D374+1,""))))</f>
        <v/>
      </c>
      <c r="E375" s="53">
        <v>1</v>
      </c>
      <c r="F375" s="7">
        <f>IF(D375="",0,IF(I374&lt;emi,I374,IF(D375="",NA(),IF(E375=0,0,emi))))</f>
        <v>0</v>
      </c>
      <c r="G375" s="7" t="str">
        <f>IF(D375="","",IF(I374&lt;0,0,I374)*rate/freq)</f>
        <v/>
      </c>
      <c r="H375" s="6" t="str">
        <f t="shared" si="5"/>
        <v/>
      </c>
      <c r="I375" s="6" t="str">
        <f>IF(AND(F375&lt;&gt;0,F375&lt;emi),0,IF(D375="","",IF(I374&lt;=0,0,IF(E375=0,I374+H375,I374-H375))))</f>
        <v/>
      </c>
      <c r="K375" s="31"/>
      <c r="L375" s="31"/>
      <c r="M375" s="31"/>
      <c r="N375" s="31"/>
      <c r="O375" s="31"/>
      <c r="P375" s="31"/>
    </row>
    <row r="376" spans="4:16" x14ac:dyDescent="0.3">
      <c r="D376" s="3" t="str">
        <f>IF(D375="","",IF(I375=0,"",IF(I375&gt;0,D375+1,IF(D375&lt;term*freq,D375+1,""))))</f>
        <v/>
      </c>
      <c r="E376" s="53">
        <v>1</v>
      </c>
      <c r="F376" s="7">
        <f>IF(D376="",0,IF(I375&lt;emi,I375,IF(D376="",NA(),IF(E376=0,0,emi))))</f>
        <v>0</v>
      </c>
      <c r="G376" s="7" t="str">
        <f>IF(D376="","",IF(I375&lt;0,0,I375)*rate/freq)</f>
        <v/>
      </c>
      <c r="H376" s="6" t="str">
        <f t="shared" si="5"/>
        <v/>
      </c>
      <c r="I376" s="6" t="str">
        <f>IF(AND(F376&lt;&gt;0,F376&lt;emi),0,IF(D376="","",IF(I375&lt;=0,0,IF(E376=0,I375+H376,I375-H376))))</f>
        <v/>
      </c>
      <c r="K376" s="31"/>
      <c r="L376" s="31"/>
      <c r="M376" s="31"/>
      <c r="N376" s="31"/>
      <c r="O376" s="31"/>
      <c r="P376" s="31"/>
    </row>
    <row r="377" spans="4:16" x14ac:dyDescent="0.3">
      <c r="D377" s="3" t="str">
        <f>IF(D376="","",IF(I376=0,"",IF(I376&gt;0,D376+1,IF(D376&lt;term*freq,D376+1,""))))</f>
        <v/>
      </c>
      <c r="E377" s="53">
        <v>1</v>
      </c>
      <c r="F377" s="7">
        <f>IF(D377="",0,IF(I376&lt;emi,I376,IF(D377="",NA(),IF(E377=0,0,emi))))</f>
        <v>0</v>
      </c>
      <c r="G377" s="7" t="str">
        <f>IF(D377="","",IF(I376&lt;0,0,I376)*rate/freq)</f>
        <v/>
      </c>
      <c r="H377" s="6" t="str">
        <f t="shared" si="5"/>
        <v/>
      </c>
      <c r="I377" s="6" t="str">
        <f>IF(AND(F377&lt;&gt;0,F377&lt;emi),0,IF(D377="","",IF(I376&lt;=0,0,IF(E377=0,I376+H377,I376-H377))))</f>
        <v/>
      </c>
      <c r="K377" s="31"/>
      <c r="L377" s="31"/>
      <c r="M377" s="31"/>
      <c r="N377" s="31"/>
      <c r="O377" s="31"/>
      <c r="P377" s="31"/>
    </row>
    <row r="378" spans="4:16" x14ac:dyDescent="0.3">
      <c r="D378" s="3" t="str">
        <f>IF(D377="","",IF(I377=0,"",IF(I377&gt;0,D377+1,IF(D377&lt;term*freq,D377+1,""))))</f>
        <v/>
      </c>
      <c r="E378" s="53">
        <v>1</v>
      </c>
      <c r="F378" s="7">
        <f>IF(D378="",0,IF(I377&lt;emi,I377,IF(D378="",NA(),IF(E378=0,0,emi))))</f>
        <v>0</v>
      </c>
      <c r="G378" s="7" t="str">
        <f>IF(D378="","",IF(I377&lt;0,0,I377)*rate/freq)</f>
        <v/>
      </c>
      <c r="H378" s="6" t="str">
        <f t="shared" si="5"/>
        <v/>
      </c>
      <c r="I378" s="6" t="str">
        <f>IF(AND(F378&lt;&gt;0,F378&lt;emi),0,IF(D378="","",IF(I377&lt;=0,0,IF(E378=0,I377+H378,I377-H378))))</f>
        <v/>
      </c>
      <c r="K378" s="31"/>
      <c r="L378" s="31"/>
      <c r="M378" s="31"/>
      <c r="N378" s="31"/>
      <c r="O378" s="31"/>
      <c r="P378" s="31"/>
    </row>
    <row r="379" spans="4:16" x14ac:dyDescent="0.3">
      <c r="D379" s="3" t="str">
        <f>IF(D378="","",IF(I378=0,"",IF(I378&gt;0,D378+1,IF(D378&lt;term*freq,D378+1,""))))</f>
        <v/>
      </c>
      <c r="E379" s="53">
        <v>1</v>
      </c>
      <c r="F379" s="7">
        <f>IF(D379="",0,IF(I378&lt;emi,I378,IF(D379="",NA(),IF(E379=0,0,emi))))</f>
        <v>0</v>
      </c>
      <c r="G379" s="7" t="str">
        <f>IF(D379="","",IF(I378&lt;0,0,I378)*rate/freq)</f>
        <v/>
      </c>
      <c r="H379" s="6" t="str">
        <f t="shared" si="5"/>
        <v/>
      </c>
      <c r="I379" s="6" t="str">
        <f>IF(AND(F379&lt;&gt;0,F379&lt;emi),0,IF(D379="","",IF(I378&lt;=0,0,IF(E379=0,I378+H379,I378-H379))))</f>
        <v/>
      </c>
      <c r="K379" s="31"/>
      <c r="L379" s="31"/>
      <c r="M379" s="31"/>
      <c r="N379" s="31"/>
      <c r="O379" s="31"/>
      <c r="P379" s="31"/>
    </row>
    <row r="380" spans="4:16" x14ac:dyDescent="0.3">
      <c r="D380" s="3" t="str">
        <f>IF(D379="","",IF(I379=0,"",IF(I379&gt;0,D379+1,IF(D379&lt;term*freq,D379+1,""))))</f>
        <v/>
      </c>
      <c r="E380" s="53">
        <v>1</v>
      </c>
      <c r="F380" s="7">
        <f>IF(D380="",0,IF(I379&lt;emi,I379,IF(D380="",NA(),IF(E380=0,0,emi))))</f>
        <v>0</v>
      </c>
      <c r="G380" s="7" t="str">
        <f>IF(D380="","",IF(I379&lt;0,0,I379)*rate/freq)</f>
        <v/>
      </c>
      <c r="H380" s="6" t="str">
        <f t="shared" si="5"/>
        <v/>
      </c>
      <c r="I380" s="6" t="str">
        <f>IF(AND(F380&lt;&gt;0,F380&lt;emi),0,IF(D380="","",IF(I379&lt;=0,0,IF(E380=0,I379+H380,I379-H380))))</f>
        <v/>
      </c>
      <c r="K380" s="31"/>
      <c r="L380" s="31"/>
      <c r="M380" s="31"/>
      <c r="N380" s="31"/>
      <c r="O380" s="31"/>
      <c r="P380" s="31"/>
    </row>
    <row r="381" spans="4:16" x14ac:dyDescent="0.3">
      <c r="D381" s="3" t="str">
        <f>IF(D380="","",IF(I380=0,"",IF(I380&gt;0,D380+1,IF(D380&lt;term*freq,D380+1,""))))</f>
        <v/>
      </c>
      <c r="E381" s="53">
        <v>1</v>
      </c>
      <c r="F381" s="7">
        <f>IF(D381="",0,IF(I380&lt;emi,I380,IF(D381="",NA(),IF(E381=0,0,emi))))</f>
        <v>0</v>
      </c>
      <c r="G381" s="7" t="str">
        <f>IF(D381="","",IF(I380&lt;0,0,I380)*rate/freq)</f>
        <v/>
      </c>
      <c r="H381" s="6" t="str">
        <f t="shared" si="5"/>
        <v/>
      </c>
      <c r="I381" s="6" t="str">
        <f>IF(AND(F381&lt;&gt;0,F381&lt;emi),0,IF(D381="","",IF(I380&lt;=0,0,IF(E381=0,I380+H381,I380-H381))))</f>
        <v/>
      </c>
      <c r="K381" s="31"/>
      <c r="L381" s="31"/>
      <c r="M381" s="31"/>
      <c r="N381" s="31"/>
      <c r="O381" s="31"/>
      <c r="P381" s="31"/>
    </row>
    <row r="382" spans="4:16" x14ac:dyDescent="0.3">
      <c r="D382" s="3" t="str">
        <f>IF(D381="","",IF(I381=0,"",IF(I381&gt;0,D381+1,IF(D381&lt;term*freq,D381+1,""))))</f>
        <v/>
      </c>
      <c r="E382" s="53">
        <v>1</v>
      </c>
      <c r="F382" s="7">
        <f>IF(D382="",0,IF(I381&lt;emi,I381,IF(D382="",NA(),IF(E382=0,0,emi))))</f>
        <v>0</v>
      </c>
      <c r="G382" s="7" t="str">
        <f>IF(D382="","",IF(I381&lt;0,0,I381)*rate/freq)</f>
        <v/>
      </c>
      <c r="H382" s="6" t="str">
        <f t="shared" si="5"/>
        <v/>
      </c>
      <c r="I382" s="6" t="str">
        <f>IF(AND(F382&lt;&gt;0,F382&lt;emi),0,IF(D382="","",IF(I381&lt;=0,0,IF(E382=0,I381+H382,I381-H382))))</f>
        <v/>
      </c>
      <c r="K382" s="31"/>
      <c r="L382" s="31"/>
      <c r="M382" s="31"/>
      <c r="N382" s="31"/>
      <c r="O382" s="31"/>
      <c r="P382" s="31"/>
    </row>
    <row r="383" spans="4:16" x14ac:dyDescent="0.3">
      <c r="D383" s="3" t="str">
        <f>IF(D382="","",IF(I382=0,"",IF(I382&gt;0,D382+1,IF(D382&lt;term*freq,D382+1,""))))</f>
        <v/>
      </c>
      <c r="E383" s="53">
        <v>1</v>
      </c>
      <c r="F383" s="7">
        <f>IF(D383="",0,IF(I382&lt;emi,I382,IF(D383="",NA(),IF(E383=0,0,emi))))</f>
        <v>0</v>
      </c>
      <c r="G383" s="7" t="str">
        <f>IF(D383="","",IF(I382&lt;0,0,I382)*rate/freq)</f>
        <v/>
      </c>
      <c r="H383" s="6" t="str">
        <f t="shared" ref="H383:H446" si="6">IF(D383="","",IF(E383=0,G383,F383-G383))</f>
        <v/>
      </c>
      <c r="I383" s="6" t="str">
        <f>IF(AND(F383&lt;&gt;0,F383&lt;emi),0,IF(D383="","",IF(I382&lt;=0,0,IF(E383=0,I382+H383,I382-H383))))</f>
        <v/>
      </c>
      <c r="K383" s="31"/>
      <c r="L383" s="31"/>
      <c r="M383" s="31"/>
      <c r="N383" s="31"/>
      <c r="O383" s="31"/>
      <c r="P383" s="31"/>
    </row>
    <row r="384" spans="4:16" x14ac:dyDescent="0.3">
      <c r="D384" s="3" t="str">
        <f>IF(D383="","",IF(I383=0,"",IF(I383&gt;0,D383+1,IF(D383&lt;term*freq,D383+1,""))))</f>
        <v/>
      </c>
      <c r="E384" s="53">
        <v>1</v>
      </c>
      <c r="F384" s="7">
        <f>IF(D384="",0,IF(I383&lt;emi,I383,IF(D384="",NA(),IF(E384=0,0,emi))))</f>
        <v>0</v>
      </c>
      <c r="G384" s="7" t="str">
        <f>IF(D384="","",IF(I383&lt;0,0,I383)*rate/freq)</f>
        <v/>
      </c>
      <c r="H384" s="6" t="str">
        <f t="shared" si="6"/>
        <v/>
      </c>
      <c r="I384" s="6" t="str">
        <f>IF(AND(F384&lt;&gt;0,F384&lt;emi),0,IF(D384="","",IF(I383&lt;=0,0,IF(E384=0,I383+H384,I383-H384))))</f>
        <v/>
      </c>
      <c r="K384" s="31"/>
      <c r="L384" s="31"/>
      <c r="M384" s="31"/>
      <c r="N384" s="31"/>
      <c r="O384" s="31"/>
      <c r="P384" s="31"/>
    </row>
    <row r="385" spans="4:16" x14ac:dyDescent="0.3">
      <c r="D385" s="3" t="str">
        <f>IF(D384="","",IF(I384=0,"",IF(I384&gt;0,D384+1,IF(D384&lt;term*freq,D384+1,""))))</f>
        <v/>
      </c>
      <c r="E385" s="53">
        <v>1</v>
      </c>
      <c r="F385" s="7">
        <f>IF(D385="",0,IF(I384&lt;emi,I384,IF(D385="",NA(),IF(E385=0,0,emi))))</f>
        <v>0</v>
      </c>
      <c r="G385" s="7" t="str">
        <f>IF(D385="","",IF(I384&lt;0,0,I384)*rate/freq)</f>
        <v/>
      </c>
      <c r="H385" s="6" t="str">
        <f t="shared" si="6"/>
        <v/>
      </c>
      <c r="I385" s="6" t="str">
        <f>IF(AND(F385&lt;&gt;0,F385&lt;emi),0,IF(D385="","",IF(I384&lt;=0,0,IF(E385=0,I384+H385,I384-H385))))</f>
        <v/>
      </c>
      <c r="K385" s="31"/>
      <c r="L385" s="31"/>
      <c r="M385" s="31"/>
      <c r="N385" s="31"/>
      <c r="O385" s="31"/>
      <c r="P385" s="31"/>
    </row>
    <row r="386" spans="4:16" x14ac:dyDescent="0.3">
      <c r="D386" s="3" t="str">
        <f>IF(D385="","",IF(I385=0,"",IF(I385&gt;0,D385+1,IF(D385&lt;term*freq,D385+1,""))))</f>
        <v/>
      </c>
      <c r="E386" s="53">
        <v>1</v>
      </c>
      <c r="F386" s="7">
        <f>IF(D386="",0,IF(I385&lt;emi,I385,IF(D386="",NA(),IF(E386=0,0,emi))))</f>
        <v>0</v>
      </c>
      <c r="G386" s="7" t="str">
        <f>IF(D386="","",IF(I385&lt;0,0,I385)*rate/freq)</f>
        <v/>
      </c>
      <c r="H386" s="6" t="str">
        <f t="shared" si="6"/>
        <v/>
      </c>
      <c r="I386" s="6" t="str">
        <f>IF(AND(F386&lt;&gt;0,F386&lt;emi),0,IF(D386="","",IF(I385&lt;=0,0,IF(E386=0,I385+H386,I385-H386))))</f>
        <v/>
      </c>
      <c r="K386" s="31"/>
      <c r="L386" s="31"/>
      <c r="M386" s="31"/>
      <c r="N386" s="31"/>
      <c r="O386" s="31"/>
      <c r="P386" s="31"/>
    </row>
    <row r="387" spans="4:16" x14ac:dyDescent="0.3">
      <c r="D387" s="3" t="str">
        <f>IF(D386="","",IF(I386=0,"",IF(I386&gt;0,D386+1,IF(D386&lt;term*freq,D386+1,""))))</f>
        <v/>
      </c>
      <c r="E387" s="53">
        <v>1</v>
      </c>
      <c r="F387" s="7">
        <f>IF(D387="",0,IF(I386&lt;emi,I386,IF(D387="",NA(),IF(E387=0,0,emi))))</f>
        <v>0</v>
      </c>
      <c r="G387" s="7" t="str">
        <f>IF(D387="","",IF(I386&lt;0,0,I386)*rate/freq)</f>
        <v/>
      </c>
      <c r="H387" s="6" t="str">
        <f t="shared" si="6"/>
        <v/>
      </c>
      <c r="I387" s="6" t="str">
        <f>IF(AND(F387&lt;&gt;0,F387&lt;emi),0,IF(D387="","",IF(I386&lt;=0,0,IF(E387=0,I386+H387,I386-H387))))</f>
        <v/>
      </c>
      <c r="K387" s="31"/>
      <c r="L387" s="31"/>
      <c r="M387" s="31"/>
      <c r="N387" s="31"/>
      <c r="O387" s="31"/>
      <c r="P387" s="31"/>
    </row>
    <row r="388" spans="4:16" x14ac:dyDescent="0.3">
      <c r="D388" s="3" t="str">
        <f>IF(D387="","",IF(I387=0,"",IF(I387&gt;0,D387+1,IF(D387&lt;term*freq,D387+1,""))))</f>
        <v/>
      </c>
      <c r="E388" s="53">
        <v>1</v>
      </c>
      <c r="F388" s="7">
        <f>IF(D388="",0,IF(I387&lt;emi,I387,IF(D388="",NA(),IF(E388=0,0,emi))))</f>
        <v>0</v>
      </c>
      <c r="G388" s="7" t="str">
        <f>IF(D388="","",IF(I387&lt;0,0,I387)*rate/freq)</f>
        <v/>
      </c>
      <c r="H388" s="6" t="str">
        <f t="shared" si="6"/>
        <v/>
      </c>
      <c r="I388" s="6" t="str">
        <f>IF(AND(F388&lt;&gt;0,F388&lt;emi),0,IF(D388="","",IF(I387&lt;=0,0,IF(E388=0,I387+H388,I387-H388))))</f>
        <v/>
      </c>
      <c r="K388" s="31"/>
      <c r="L388" s="31"/>
      <c r="M388" s="31"/>
      <c r="N388" s="31"/>
      <c r="O388" s="31"/>
      <c r="P388" s="31"/>
    </row>
    <row r="389" spans="4:16" x14ac:dyDescent="0.3">
      <c r="D389" s="3" t="str">
        <f>IF(D388="","",IF(I388=0,"",IF(I388&gt;0,D388+1,IF(D388&lt;term*freq,D388+1,""))))</f>
        <v/>
      </c>
      <c r="E389" s="53">
        <v>1</v>
      </c>
      <c r="F389" s="7">
        <f>IF(D389="",0,IF(I388&lt;emi,I388,IF(D389="",NA(),IF(E389=0,0,emi))))</f>
        <v>0</v>
      </c>
      <c r="G389" s="7" t="str">
        <f>IF(D389="","",IF(I388&lt;0,0,I388)*rate/freq)</f>
        <v/>
      </c>
      <c r="H389" s="6" t="str">
        <f t="shared" si="6"/>
        <v/>
      </c>
      <c r="I389" s="6" t="str">
        <f>IF(AND(F389&lt;&gt;0,F389&lt;emi),0,IF(D389="","",IF(I388&lt;=0,0,IF(E389=0,I388+H389,I388-H389))))</f>
        <v/>
      </c>
      <c r="K389" s="31"/>
      <c r="L389" s="31"/>
      <c r="M389" s="31"/>
      <c r="N389" s="31"/>
      <c r="O389" s="31"/>
      <c r="P389" s="31"/>
    </row>
    <row r="390" spans="4:16" x14ac:dyDescent="0.3">
      <c r="D390" s="3" t="str">
        <f>IF(D389="","",IF(I389=0,"",IF(I389&gt;0,D389+1,IF(D389&lt;term*freq,D389+1,""))))</f>
        <v/>
      </c>
      <c r="E390" s="53">
        <v>1</v>
      </c>
      <c r="F390" s="7">
        <f>IF(D390="",0,IF(I389&lt;emi,I389,IF(D390="",NA(),IF(E390=0,0,emi))))</f>
        <v>0</v>
      </c>
      <c r="G390" s="7" t="str">
        <f>IF(D390="","",IF(I389&lt;0,0,I389)*rate/freq)</f>
        <v/>
      </c>
      <c r="H390" s="6" t="str">
        <f t="shared" si="6"/>
        <v/>
      </c>
      <c r="I390" s="6" t="str">
        <f>IF(AND(F390&lt;&gt;0,F390&lt;emi),0,IF(D390="","",IF(I389&lt;=0,0,IF(E390=0,I389+H390,I389-H390))))</f>
        <v/>
      </c>
      <c r="K390" s="31"/>
      <c r="L390" s="31"/>
      <c r="M390" s="31"/>
      <c r="N390" s="31"/>
      <c r="O390" s="31"/>
      <c r="P390" s="31"/>
    </row>
    <row r="391" spans="4:16" x14ac:dyDescent="0.3">
      <c r="D391" s="3" t="str">
        <f>IF(D390="","",IF(I390=0,"",IF(I390&gt;0,D390+1,IF(D390&lt;term*freq,D390+1,""))))</f>
        <v/>
      </c>
      <c r="E391" s="53">
        <v>1</v>
      </c>
      <c r="F391" s="7">
        <f>IF(D391="",0,IF(I390&lt;emi,I390,IF(D391="",NA(),IF(E391=0,0,emi))))</f>
        <v>0</v>
      </c>
      <c r="G391" s="7" t="str">
        <f>IF(D391="","",IF(I390&lt;0,0,I390)*rate/freq)</f>
        <v/>
      </c>
      <c r="H391" s="6" t="str">
        <f t="shared" si="6"/>
        <v/>
      </c>
      <c r="I391" s="6" t="str">
        <f>IF(AND(F391&lt;&gt;0,F391&lt;emi),0,IF(D391="","",IF(I390&lt;=0,0,IF(E391=0,I390+H391,I390-H391))))</f>
        <v/>
      </c>
      <c r="K391" s="31"/>
      <c r="L391" s="31"/>
      <c r="M391" s="31"/>
      <c r="N391" s="31"/>
      <c r="O391" s="31"/>
      <c r="P391" s="31"/>
    </row>
    <row r="392" spans="4:16" x14ac:dyDescent="0.3">
      <c r="D392" s="3" t="str">
        <f>IF(D391="","",IF(I391=0,"",IF(I391&gt;0,D391+1,IF(D391&lt;term*freq,D391+1,""))))</f>
        <v/>
      </c>
      <c r="E392" s="53">
        <v>1</v>
      </c>
      <c r="F392" s="7">
        <f>IF(D392="",0,IF(I391&lt;emi,I391,IF(D392="",NA(),IF(E392=0,0,emi))))</f>
        <v>0</v>
      </c>
      <c r="G392" s="7" t="str">
        <f>IF(D392="","",IF(I391&lt;0,0,I391)*rate/freq)</f>
        <v/>
      </c>
      <c r="H392" s="6" t="str">
        <f t="shared" si="6"/>
        <v/>
      </c>
      <c r="I392" s="6" t="str">
        <f>IF(AND(F392&lt;&gt;0,F392&lt;emi),0,IF(D392="","",IF(I391&lt;=0,0,IF(E392=0,I391+H392,I391-H392))))</f>
        <v/>
      </c>
      <c r="K392" s="31"/>
      <c r="L392" s="31"/>
      <c r="M392" s="31"/>
      <c r="N392" s="31"/>
      <c r="O392" s="31"/>
      <c r="P392" s="31"/>
    </row>
    <row r="393" spans="4:16" x14ac:dyDescent="0.3">
      <c r="D393" s="3" t="str">
        <f>IF(D392="","",IF(I392=0,"",IF(I392&gt;0,D392+1,IF(D392&lt;term*freq,D392+1,""))))</f>
        <v/>
      </c>
      <c r="E393" s="53">
        <v>1</v>
      </c>
      <c r="F393" s="7">
        <f>IF(D393="",0,IF(I392&lt;emi,I392,IF(D393="",NA(),IF(E393=0,0,emi))))</f>
        <v>0</v>
      </c>
      <c r="G393" s="7" t="str">
        <f>IF(D393="","",IF(I392&lt;0,0,I392)*rate/freq)</f>
        <v/>
      </c>
      <c r="H393" s="6" t="str">
        <f t="shared" si="6"/>
        <v/>
      </c>
      <c r="I393" s="6" t="str">
        <f>IF(AND(F393&lt;&gt;0,F393&lt;emi),0,IF(D393="","",IF(I392&lt;=0,0,IF(E393=0,I392+H393,I392-H393))))</f>
        <v/>
      </c>
      <c r="K393" s="31"/>
      <c r="L393" s="31"/>
      <c r="M393" s="31"/>
      <c r="N393" s="31"/>
      <c r="O393" s="31"/>
      <c r="P393" s="31"/>
    </row>
    <row r="394" spans="4:16" x14ac:dyDescent="0.3">
      <c r="D394" s="3" t="str">
        <f>IF(D393="","",IF(I393=0,"",IF(I393&gt;0,D393+1,IF(D393&lt;term*freq,D393+1,""))))</f>
        <v/>
      </c>
      <c r="E394" s="53">
        <v>1</v>
      </c>
      <c r="F394" s="7">
        <f>IF(D394="",0,IF(I393&lt;emi,I393,IF(D394="",NA(),IF(E394=0,0,emi))))</f>
        <v>0</v>
      </c>
      <c r="G394" s="7" t="str">
        <f>IF(D394="","",IF(I393&lt;0,0,I393)*rate/freq)</f>
        <v/>
      </c>
      <c r="H394" s="6" t="str">
        <f t="shared" si="6"/>
        <v/>
      </c>
      <c r="I394" s="6" t="str">
        <f>IF(AND(F394&lt;&gt;0,F394&lt;emi),0,IF(D394="","",IF(I393&lt;=0,0,IF(E394=0,I393+H394,I393-H394))))</f>
        <v/>
      </c>
      <c r="K394" s="31"/>
      <c r="L394" s="31"/>
      <c r="M394" s="31"/>
      <c r="N394" s="31"/>
      <c r="O394" s="31"/>
      <c r="P394" s="31"/>
    </row>
    <row r="395" spans="4:16" x14ac:dyDescent="0.3">
      <c r="D395" s="3" t="str">
        <f>IF(D394="","",IF(I394=0,"",IF(I394&gt;0,D394+1,IF(D394&lt;term*freq,D394+1,""))))</f>
        <v/>
      </c>
      <c r="E395" s="53">
        <v>1</v>
      </c>
      <c r="F395" s="7">
        <f>IF(D395="",0,IF(I394&lt;emi,I394,IF(D395="",NA(),IF(E395=0,0,emi))))</f>
        <v>0</v>
      </c>
      <c r="G395" s="7" t="str">
        <f>IF(D395="","",IF(I394&lt;0,0,I394)*rate/freq)</f>
        <v/>
      </c>
      <c r="H395" s="6" t="str">
        <f t="shared" si="6"/>
        <v/>
      </c>
      <c r="I395" s="6" t="str">
        <f>IF(AND(F395&lt;&gt;0,F395&lt;emi),0,IF(D395="","",IF(I394&lt;=0,0,IF(E395=0,I394+H395,I394-H395))))</f>
        <v/>
      </c>
      <c r="K395" s="31"/>
      <c r="L395" s="31"/>
      <c r="M395" s="31"/>
      <c r="N395" s="31"/>
      <c r="O395" s="31"/>
      <c r="P395" s="31"/>
    </row>
    <row r="396" spans="4:16" x14ac:dyDescent="0.3">
      <c r="D396" s="3" t="str">
        <f>IF(D395="","",IF(I395=0,"",IF(I395&gt;0,D395+1,IF(D395&lt;term*freq,D395+1,""))))</f>
        <v/>
      </c>
      <c r="E396" s="53">
        <v>1</v>
      </c>
      <c r="F396" s="7">
        <f>IF(D396="",0,IF(I395&lt;emi,I395,IF(D396="",NA(),IF(E396=0,0,emi))))</f>
        <v>0</v>
      </c>
      <c r="G396" s="7" t="str">
        <f>IF(D396="","",IF(I395&lt;0,0,I395)*rate/freq)</f>
        <v/>
      </c>
      <c r="H396" s="6" t="str">
        <f t="shared" si="6"/>
        <v/>
      </c>
      <c r="I396" s="6" t="str">
        <f>IF(AND(F396&lt;&gt;0,F396&lt;emi),0,IF(D396="","",IF(I395&lt;=0,0,IF(E396=0,I395+H396,I395-H396))))</f>
        <v/>
      </c>
      <c r="K396" s="31"/>
      <c r="L396" s="31"/>
      <c r="M396" s="31"/>
      <c r="N396" s="31"/>
      <c r="O396" s="31"/>
      <c r="P396" s="31"/>
    </row>
    <row r="397" spans="4:16" x14ac:dyDescent="0.3">
      <c r="D397" s="3" t="str">
        <f>IF(D396="","",IF(I396=0,"",IF(I396&gt;0,D396+1,IF(D396&lt;term*freq,D396+1,""))))</f>
        <v/>
      </c>
      <c r="E397" s="53">
        <v>1</v>
      </c>
      <c r="F397" s="7">
        <f>IF(D397="",0,IF(I396&lt;emi,I396,IF(D397="",NA(),IF(E397=0,0,emi))))</f>
        <v>0</v>
      </c>
      <c r="G397" s="7" t="str">
        <f>IF(D397="","",IF(I396&lt;0,0,I396)*rate/freq)</f>
        <v/>
      </c>
      <c r="H397" s="6" t="str">
        <f t="shared" si="6"/>
        <v/>
      </c>
      <c r="I397" s="6" t="str">
        <f>IF(AND(F397&lt;&gt;0,F397&lt;emi),0,IF(D397="","",IF(I396&lt;=0,0,IF(E397=0,I396+H397,I396-H397))))</f>
        <v/>
      </c>
      <c r="K397" s="31"/>
      <c r="L397" s="31"/>
      <c r="M397" s="31"/>
      <c r="N397" s="31"/>
      <c r="O397" s="31"/>
      <c r="P397" s="31"/>
    </row>
    <row r="398" spans="4:16" x14ac:dyDescent="0.3">
      <c r="D398" s="3" t="str">
        <f>IF(D397="","",IF(I397=0,"",IF(I397&gt;0,D397+1,IF(D397&lt;term*freq,D397+1,""))))</f>
        <v/>
      </c>
      <c r="E398" s="53">
        <v>1</v>
      </c>
      <c r="F398" s="7">
        <f>IF(D398="",0,IF(I397&lt;emi,I397,IF(D398="",NA(),IF(E398=0,0,emi))))</f>
        <v>0</v>
      </c>
      <c r="G398" s="7" t="str">
        <f>IF(D398="","",IF(I397&lt;0,0,I397)*rate/freq)</f>
        <v/>
      </c>
      <c r="H398" s="6" t="str">
        <f t="shared" si="6"/>
        <v/>
      </c>
      <c r="I398" s="6" t="str">
        <f>IF(AND(F398&lt;&gt;0,F398&lt;emi),0,IF(D398="","",IF(I397&lt;=0,0,IF(E398=0,I397+H398,I397-H398))))</f>
        <v/>
      </c>
      <c r="K398" s="31"/>
      <c r="L398" s="31"/>
      <c r="M398" s="31"/>
      <c r="N398" s="31"/>
      <c r="O398" s="31"/>
      <c r="P398" s="31"/>
    </row>
    <row r="399" spans="4:16" x14ac:dyDescent="0.3">
      <c r="D399" s="3" t="str">
        <f>IF(D398="","",IF(I398=0,"",IF(I398&gt;0,D398+1,IF(D398&lt;term*freq,D398+1,""))))</f>
        <v/>
      </c>
      <c r="E399" s="53">
        <v>1</v>
      </c>
      <c r="F399" s="7">
        <f>IF(D399="",0,IF(I398&lt;emi,I398,IF(D399="",NA(),IF(E399=0,0,emi))))</f>
        <v>0</v>
      </c>
      <c r="G399" s="7" t="str">
        <f>IF(D399="","",IF(I398&lt;0,0,I398)*rate/freq)</f>
        <v/>
      </c>
      <c r="H399" s="6" t="str">
        <f t="shared" si="6"/>
        <v/>
      </c>
      <c r="I399" s="6" t="str">
        <f>IF(AND(F399&lt;&gt;0,F399&lt;emi),0,IF(D399="","",IF(I398&lt;=0,0,IF(E399=0,I398+H399,I398-H399))))</f>
        <v/>
      </c>
      <c r="K399" s="31"/>
      <c r="L399" s="31"/>
      <c r="M399" s="31"/>
      <c r="N399" s="31"/>
      <c r="O399" s="31"/>
      <c r="P399" s="31"/>
    </row>
    <row r="400" spans="4:16" x14ac:dyDescent="0.3">
      <c r="D400" s="3" t="str">
        <f>IF(D399="","",IF(I399=0,"",IF(I399&gt;0,D399+1,IF(D399&lt;term*freq,D399+1,""))))</f>
        <v/>
      </c>
      <c r="E400" s="53">
        <v>1</v>
      </c>
      <c r="F400" s="7">
        <f>IF(D400="",0,IF(I399&lt;emi,I399,IF(D400="",NA(),IF(E400=0,0,emi))))</f>
        <v>0</v>
      </c>
      <c r="G400" s="7" t="str">
        <f>IF(D400="","",IF(I399&lt;0,0,I399)*rate/freq)</f>
        <v/>
      </c>
      <c r="H400" s="6" t="str">
        <f t="shared" si="6"/>
        <v/>
      </c>
      <c r="I400" s="6" t="str">
        <f>IF(AND(F400&lt;&gt;0,F400&lt;emi),0,IF(D400="","",IF(I399&lt;=0,0,IF(E400=0,I399+H400,I399-H400))))</f>
        <v/>
      </c>
      <c r="K400" s="31"/>
      <c r="L400" s="31"/>
      <c r="M400" s="31"/>
      <c r="N400" s="31"/>
      <c r="O400" s="31"/>
      <c r="P400" s="31"/>
    </row>
    <row r="401" spans="4:16" x14ac:dyDescent="0.3">
      <c r="D401" s="3" t="str">
        <f>IF(D400="","",IF(I400=0,"",IF(I400&gt;0,D400+1,IF(D400&lt;term*freq,D400+1,""))))</f>
        <v/>
      </c>
      <c r="E401" s="53">
        <v>1</v>
      </c>
      <c r="F401" s="7">
        <f>IF(D401="",0,IF(I400&lt;emi,I400,IF(D401="",NA(),IF(E401=0,0,emi))))</f>
        <v>0</v>
      </c>
      <c r="G401" s="7" t="str">
        <f>IF(D401="","",IF(I400&lt;0,0,I400)*rate/freq)</f>
        <v/>
      </c>
      <c r="H401" s="6" t="str">
        <f t="shared" si="6"/>
        <v/>
      </c>
      <c r="I401" s="6" t="str">
        <f>IF(AND(F401&lt;&gt;0,F401&lt;emi),0,IF(D401="","",IF(I400&lt;=0,0,IF(E401=0,I400+H401,I400-H401))))</f>
        <v/>
      </c>
      <c r="K401" s="31"/>
      <c r="L401" s="31"/>
      <c r="M401" s="31"/>
      <c r="N401" s="31"/>
      <c r="O401" s="31"/>
      <c r="P401" s="31"/>
    </row>
    <row r="402" spans="4:16" x14ac:dyDescent="0.3">
      <c r="D402" s="3" t="str">
        <f>IF(D401="","",IF(I401=0,"",IF(I401&gt;0,D401+1,IF(D401&lt;term*freq,D401+1,""))))</f>
        <v/>
      </c>
      <c r="E402" s="53">
        <v>1</v>
      </c>
      <c r="F402" s="7">
        <f>IF(D402="",0,IF(I401&lt;emi,I401,IF(D402="",NA(),IF(E402=0,0,emi))))</f>
        <v>0</v>
      </c>
      <c r="G402" s="7" t="str">
        <f>IF(D402="","",IF(I401&lt;0,0,I401)*rate/freq)</f>
        <v/>
      </c>
      <c r="H402" s="6" t="str">
        <f t="shared" si="6"/>
        <v/>
      </c>
      <c r="I402" s="6" t="str">
        <f>IF(AND(F402&lt;&gt;0,F402&lt;emi),0,IF(D402="","",IF(I401&lt;=0,0,IF(E402=0,I401+H402,I401-H402))))</f>
        <v/>
      </c>
      <c r="K402" s="31"/>
      <c r="L402" s="31"/>
      <c r="M402" s="31"/>
      <c r="N402" s="31"/>
      <c r="O402" s="31"/>
      <c r="P402" s="31"/>
    </row>
    <row r="403" spans="4:16" x14ac:dyDescent="0.3">
      <c r="D403" s="3" t="str">
        <f>IF(D402="","",IF(I402=0,"",IF(I402&gt;0,D402+1,IF(D402&lt;term*freq,D402+1,""))))</f>
        <v/>
      </c>
      <c r="E403" s="53">
        <v>1</v>
      </c>
      <c r="F403" s="7">
        <f>IF(D403="",0,IF(I402&lt;emi,I402,IF(D403="",NA(),IF(E403=0,0,emi))))</f>
        <v>0</v>
      </c>
      <c r="G403" s="7" t="str">
        <f>IF(D403="","",IF(I402&lt;0,0,I402)*rate/freq)</f>
        <v/>
      </c>
      <c r="H403" s="6" t="str">
        <f t="shared" si="6"/>
        <v/>
      </c>
      <c r="I403" s="6" t="str">
        <f>IF(AND(F403&lt;&gt;0,F403&lt;emi),0,IF(D403="","",IF(I402&lt;=0,0,IF(E403=0,I402+H403,I402-H403))))</f>
        <v/>
      </c>
      <c r="K403" s="31"/>
      <c r="L403" s="31"/>
      <c r="M403" s="31"/>
      <c r="N403" s="31"/>
      <c r="O403" s="31"/>
      <c r="P403" s="31"/>
    </row>
    <row r="404" spans="4:16" x14ac:dyDescent="0.3">
      <c r="D404" s="3" t="str">
        <f>IF(D403="","",IF(I403=0,"",IF(I403&gt;0,D403+1,IF(D403&lt;term*freq,D403+1,""))))</f>
        <v/>
      </c>
      <c r="E404" s="53">
        <v>1</v>
      </c>
      <c r="F404" s="7">
        <f>IF(D404="",0,IF(I403&lt;emi,I403,IF(D404="",NA(),IF(E404=0,0,emi))))</f>
        <v>0</v>
      </c>
      <c r="G404" s="7" t="str">
        <f>IF(D404="","",IF(I403&lt;0,0,I403)*rate/freq)</f>
        <v/>
      </c>
      <c r="H404" s="6" t="str">
        <f t="shared" si="6"/>
        <v/>
      </c>
      <c r="I404" s="6" t="str">
        <f>IF(AND(F404&lt;&gt;0,F404&lt;emi),0,IF(D404="","",IF(I403&lt;=0,0,IF(E404=0,I403+H404,I403-H404))))</f>
        <v/>
      </c>
      <c r="K404" s="31"/>
      <c r="L404" s="31"/>
      <c r="M404" s="31"/>
      <c r="N404" s="31"/>
      <c r="O404" s="31"/>
      <c r="P404" s="31"/>
    </row>
    <row r="405" spans="4:16" x14ac:dyDescent="0.3">
      <c r="D405" s="3" t="str">
        <f>IF(D404="","",IF(I404=0,"",IF(I404&gt;0,D404+1,IF(D404&lt;term*freq,D404+1,""))))</f>
        <v/>
      </c>
      <c r="E405" s="53">
        <v>1</v>
      </c>
      <c r="F405" s="7">
        <f>IF(D405="",0,IF(I404&lt;emi,I404,IF(D405="",NA(),IF(E405=0,0,emi))))</f>
        <v>0</v>
      </c>
      <c r="G405" s="7" t="str">
        <f>IF(D405="","",IF(I404&lt;0,0,I404)*rate/freq)</f>
        <v/>
      </c>
      <c r="H405" s="6" t="str">
        <f t="shared" si="6"/>
        <v/>
      </c>
      <c r="I405" s="6" t="str">
        <f>IF(AND(F405&lt;&gt;0,F405&lt;emi),0,IF(D405="","",IF(I404&lt;=0,0,IF(E405=0,I404+H405,I404-H405))))</f>
        <v/>
      </c>
      <c r="K405" s="31"/>
      <c r="L405" s="31"/>
      <c r="M405" s="31"/>
      <c r="N405" s="31"/>
      <c r="O405" s="31"/>
      <c r="P405" s="31"/>
    </row>
    <row r="406" spans="4:16" x14ac:dyDescent="0.3">
      <c r="D406" s="3" t="str">
        <f>IF(D405="","",IF(I405=0,"",IF(I405&gt;0,D405+1,IF(D405&lt;term*freq,D405+1,""))))</f>
        <v/>
      </c>
      <c r="E406" s="53">
        <v>1</v>
      </c>
      <c r="F406" s="7">
        <f>IF(D406="",0,IF(I405&lt;emi,I405,IF(D406="",NA(),IF(E406=0,0,emi))))</f>
        <v>0</v>
      </c>
      <c r="G406" s="7" t="str">
        <f>IF(D406="","",IF(I405&lt;0,0,I405)*rate/freq)</f>
        <v/>
      </c>
      <c r="H406" s="6" t="str">
        <f t="shared" si="6"/>
        <v/>
      </c>
      <c r="I406" s="6" t="str">
        <f>IF(AND(F406&lt;&gt;0,F406&lt;emi),0,IF(D406="","",IF(I405&lt;=0,0,IF(E406=0,I405+H406,I405-H406))))</f>
        <v/>
      </c>
      <c r="K406" s="31"/>
      <c r="L406" s="31"/>
      <c r="M406" s="31"/>
      <c r="N406" s="31"/>
      <c r="O406" s="31"/>
      <c r="P406" s="31"/>
    </row>
    <row r="407" spans="4:16" x14ac:dyDescent="0.3">
      <c r="D407" s="3" t="str">
        <f>IF(D406="","",IF(I406=0,"",IF(I406&gt;0,D406+1,IF(D406&lt;term*freq,D406+1,""))))</f>
        <v/>
      </c>
      <c r="E407" s="53">
        <v>1</v>
      </c>
      <c r="F407" s="7">
        <f>IF(D407="",0,IF(I406&lt;emi,I406,IF(D407="",NA(),IF(E407=0,0,emi))))</f>
        <v>0</v>
      </c>
      <c r="G407" s="7" t="str">
        <f>IF(D407="","",IF(I406&lt;0,0,I406)*rate/freq)</f>
        <v/>
      </c>
      <c r="H407" s="6" t="str">
        <f t="shared" si="6"/>
        <v/>
      </c>
      <c r="I407" s="6" t="str">
        <f>IF(AND(F407&lt;&gt;0,F407&lt;emi),0,IF(D407="","",IF(I406&lt;=0,0,IF(E407=0,I406+H407,I406-H407))))</f>
        <v/>
      </c>
      <c r="K407" s="31"/>
      <c r="L407" s="31"/>
      <c r="M407" s="31"/>
      <c r="N407" s="31"/>
      <c r="O407" s="31"/>
      <c r="P407" s="31"/>
    </row>
    <row r="408" spans="4:16" x14ac:dyDescent="0.3">
      <c r="D408" s="3" t="str">
        <f>IF(D407="","",IF(I407=0,"",IF(I407&gt;0,D407+1,IF(D407&lt;term*freq,D407+1,""))))</f>
        <v/>
      </c>
      <c r="E408" s="53">
        <v>1</v>
      </c>
      <c r="F408" s="7">
        <f>IF(D408="",0,IF(I407&lt;emi,I407,IF(D408="",NA(),IF(E408=0,0,emi))))</f>
        <v>0</v>
      </c>
      <c r="G408" s="7" t="str">
        <f>IF(D408="","",IF(I407&lt;0,0,I407)*rate/freq)</f>
        <v/>
      </c>
      <c r="H408" s="6" t="str">
        <f t="shared" si="6"/>
        <v/>
      </c>
      <c r="I408" s="6" t="str">
        <f>IF(AND(F408&lt;&gt;0,F408&lt;emi),0,IF(D408="","",IF(I407&lt;=0,0,IF(E408=0,I407+H408,I407-H408))))</f>
        <v/>
      </c>
      <c r="K408" s="31"/>
      <c r="L408" s="31"/>
      <c r="M408" s="31"/>
      <c r="N408" s="31"/>
      <c r="O408" s="31"/>
      <c r="P408" s="31"/>
    </row>
    <row r="409" spans="4:16" x14ac:dyDescent="0.3">
      <c r="D409" s="3" t="str">
        <f>IF(D408="","",IF(I408=0,"",IF(I408&gt;0,D408+1,IF(D408&lt;term*freq,D408+1,""))))</f>
        <v/>
      </c>
      <c r="E409" s="53">
        <v>1</v>
      </c>
      <c r="F409" s="7">
        <f>IF(D409="",0,IF(I408&lt;emi,I408,IF(D409="",NA(),IF(E409=0,0,emi))))</f>
        <v>0</v>
      </c>
      <c r="G409" s="7" t="str">
        <f>IF(D409="","",IF(I408&lt;0,0,I408)*rate/freq)</f>
        <v/>
      </c>
      <c r="H409" s="6" t="str">
        <f t="shared" si="6"/>
        <v/>
      </c>
      <c r="I409" s="6" t="str">
        <f>IF(AND(F409&lt;&gt;0,F409&lt;emi),0,IF(D409="","",IF(I408&lt;=0,0,IF(E409=0,I408+H409,I408-H409))))</f>
        <v/>
      </c>
      <c r="K409" s="31"/>
      <c r="L409" s="31"/>
      <c r="M409" s="31"/>
      <c r="N409" s="31"/>
      <c r="O409" s="31"/>
      <c r="P409" s="31"/>
    </row>
    <row r="410" spans="4:16" x14ac:dyDescent="0.3">
      <c r="D410" s="3" t="str">
        <f>IF(D409="","",IF(I409=0,"",IF(I409&gt;0,D409+1,IF(D409&lt;term*freq,D409+1,""))))</f>
        <v/>
      </c>
      <c r="E410" s="53">
        <v>1</v>
      </c>
      <c r="F410" s="7">
        <f>IF(D410="",0,IF(I409&lt;emi,I409,IF(D410="",NA(),IF(E410=0,0,emi))))</f>
        <v>0</v>
      </c>
      <c r="G410" s="7" t="str">
        <f>IF(D410="","",IF(I409&lt;0,0,I409)*rate/freq)</f>
        <v/>
      </c>
      <c r="H410" s="6" t="str">
        <f t="shared" si="6"/>
        <v/>
      </c>
      <c r="I410" s="6" t="str">
        <f>IF(AND(F410&lt;&gt;0,F410&lt;emi),0,IF(D410="","",IF(I409&lt;=0,0,IF(E410=0,I409+H410,I409-H410))))</f>
        <v/>
      </c>
      <c r="K410" s="31"/>
      <c r="L410" s="31"/>
      <c r="M410" s="31"/>
      <c r="N410" s="31"/>
      <c r="O410" s="31"/>
      <c r="P410" s="31"/>
    </row>
    <row r="411" spans="4:16" x14ac:dyDescent="0.3">
      <c r="D411" s="3" t="str">
        <f>IF(D410="","",IF(I410=0,"",IF(I410&gt;0,D410+1,IF(D410&lt;term*freq,D410+1,""))))</f>
        <v/>
      </c>
      <c r="E411" s="53">
        <v>1</v>
      </c>
      <c r="F411" s="7">
        <f>IF(D411="",0,IF(I410&lt;emi,I410,IF(D411="",NA(),IF(E411=0,0,emi))))</f>
        <v>0</v>
      </c>
      <c r="G411" s="7" t="str">
        <f>IF(D411="","",IF(I410&lt;0,0,I410)*rate/freq)</f>
        <v/>
      </c>
      <c r="H411" s="6" t="str">
        <f t="shared" si="6"/>
        <v/>
      </c>
      <c r="I411" s="6" t="str">
        <f>IF(AND(F411&lt;&gt;0,F411&lt;emi),0,IF(D411="","",IF(I410&lt;=0,0,IF(E411=0,I410+H411,I410-H411))))</f>
        <v/>
      </c>
      <c r="K411" s="31"/>
      <c r="L411" s="31"/>
      <c r="M411" s="31"/>
      <c r="N411" s="31"/>
      <c r="O411" s="31"/>
      <c r="P411" s="31"/>
    </row>
    <row r="412" spans="4:16" x14ac:dyDescent="0.3">
      <c r="D412" s="3" t="str">
        <f>IF(D411="","",IF(I411=0,"",IF(I411&gt;0,D411+1,IF(D411&lt;term*freq,D411+1,""))))</f>
        <v/>
      </c>
      <c r="E412" s="53">
        <v>1</v>
      </c>
      <c r="F412" s="7">
        <f>IF(D412="",0,IF(I411&lt;emi,I411,IF(D412="",NA(),IF(E412=0,0,emi))))</f>
        <v>0</v>
      </c>
      <c r="G412" s="7" t="str">
        <f>IF(D412="","",IF(I411&lt;0,0,I411)*rate/freq)</f>
        <v/>
      </c>
      <c r="H412" s="6" t="str">
        <f t="shared" si="6"/>
        <v/>
      </c>
      <c r="I412" s="6" t="str">
        <f>IF(AND(F412&lt;&gt;0,F412&lt;emi),0,IF(D412="","",IF(I411&lt;=0,0,IF(E412=0,I411+H412,I411-H412))))</f>
        <v/>
      </c>
      <c r="K412" s="31"/>
      <c r="L412" s="31"/>
      <c r="M412" s="31"/>
      <c r="N412" s="31"/>
      <c r="O412" s="31"/>
      <c r="P412" s="31"/>
    </row>
    <row r="413" spans="4:16" x14ac:dyDescent="0.3">
      <c r="D413" s="3" t="str">
        <f>IF(D412="","",IF(I412=0,"",IF(I412&gt;0,D412+1,IF(D412&lt;term*freq,D412+1,""))))</f>
        <v/>
      </c>
      <c r="E413" s="53">
        <v>1</v>
      </c>
      <c r="F413" s="7">
        <f>IF(D413="",0,IF(I412&lt;emi,I412,IF(D413="",NA(),IF(E413=0,0,emi))))</f>
        <v>0</v>
      </c>
      <c r="G413" s="7" t="str">
        <f>IF(D413="","",IF(I412&lt;0,0,I412)*rate/freq)</f>
        <v/>
      </c>
      <c r="H413" s="6" t="str">
        <f t="shared" si="6"/>
        <v/>
      </c>
      <c r="I413" s="6" t="str">
        <f>IF(AND(F413&lt;&gt;0,F413&lt;emi),0,IF(D413="","",IF(I412&lt;=0,0,IF(E413=0,I412+H413,I412-H413))))</f>
        <v/>
      </c>
      <c r="K413" s="31"/>
      <c r="L413" s="31"/>
      <c r="M413" s="31"/>
      <c r="N413" s="31"/>
      <c r="O413" s="31"/>
      <c r="P413" s="31"/>
    </row>
    <row r="414" spans="4:16" x14ac:dyDescent="0.3">
      <c r="D414" s="3" t="str">
        <f>IF(D413="","",IF(I413=0,"",IF(I413&gt;0,D413+1,IF(D413&lt;term*freq,D413+1,""))))</f>
        <v/>
      </c>
      <c r="E414" s="53">
        <v>1</v>
      </c>
      <c r="F414" s="7">
        <f>IF(D414="",0,IF(I413&lt;emi,I413,IF(D414="",NA(),IF(E414=0,0,emi))))</f>
        <v>0</v>
      </c>
      <c r="G414" s="7" t="str">
        <f>IF(D414="","",IF(I413&lt;0,0,I413)*rate/freq)</f>
        <v/>
      </c>
      <c r="H414" s="6" t="str">
        <f t="shared" si="6"/>
        <v/>
      </c>
      <c r="I414" s="6" t="str">
        <f>IF(AND(F414&lt;&gt;0,F414&lt;emi),0,IF(D414="","",IF(I413&lt;=0,0,IF(E414=0,I413+H414,I413-H414))))</f>
        <v/>
      </c>
      <c r="K414" s="31"/>
      <c r="L414" s="31"/>
      <c r="M414" s="31"/>
      <c r="N414" s="31"/>
      <c r="O414" s="31"/>
      <c r="P414" s="31"/>
    </row>
    <row r="415" spans="4:16" x14ac:dyDescent="0.3">
      <c r="D415" s="3" t="str">
        <f>IF(D414="","",IF(I414=0,"",IF(I414&gt;0,D414+1,IF(D414&lt;term*freq,D414+1,""))))</f>
        <v/>
      </c>
      <c r="E415" s="53">
        <v>1</v>
      </c>
      <c r="F415" s="7">
        <f>IF(D415="",0,IF(I414&lt;emi,I414,IF(D415="",NA(),IF(E415=0,0,emi))))</f>
        <v>0</v>
      </c>
      <c r="G415" s="7" t="str">
        <f>IF(D415="","",IF(I414&lt;0,0,I414)*rate/freq)</f>
        <v/>
      </c>
      <c r="H415" s="6" t="str">
        <f t="shared" si="6"/>
        <v/>
      </c>
      <c r="I415" s="6" t="str">
        <f>IF(AND(F415&lt;&gt;0,F415&lt;emi),0,IF(D415="","",IF(I414&lt;=0,0,IF(E415=0,I414+H415,I414-H415))))</f>
        <v/>
      </c>
      <c r="K415" s="31"/>
      <c r="L415" s="31"/>
      <c r="M415" s="31"/>
      <c r="N415" s="31"/>
      <c r="O415" s="31"/>
      <c r="P415" s="31"/>
    </row>
    <row r="416" spans="4:16" x14ac:dyDescent="0.3">
      <c r="D416" s="3" t="str">
        <f>IF(D415="","",IF(I415=0,"",IF(I415&gt;0,D415+1,IF(D415&lt;term*freq,D415+1,""))))</f>
        <v/>
      </c>
      <c r="E416" s="53">
        <v>1</v>
      </c>
      <c r="F416" s="7">
        <f>IF(D416="",0,IF(I415&lt;emi,I415,IF(D416="",NA(),IF(E416=0,0,emi))))</f>
        <v>0</v>
      </c>
      <c r="G416" s="7" t="str">
        <f>IF(D416="","",IF(I415&lt;0,0,I415)*rate/freq)</f>
        <v/>
      </c>
      <c r="H416" s="6" t="str">
        <f t="shared" si="6"/>
        <v/>
      </c>
      <c r="I416" s="6" t="str">
        <f>IF(AND(F416&lt;&gt;0,F416&lt;emi),0,IF(D416="","",IF(I415&lt;=0,0,IF(E416=0,I415+H416,I415-H416))))</f>
        <v/>
      </c>
      <c r="K416" s="31"/>
      <c r="L416" s="31"/>
      <c r="M416" s="31"/>
      <c r="N416" s="31"/>
      <c r="O416" s="31"/>
      <c r="P416" s="31"/>
    </row>
    <row r="417" spans="4:16" x14ac:dyDescent="0.3">
      <c r="D417" s="3" t="str">
        <f>IF(D416="","",IF(I416=0,"",IF(I416&gt;0,D416+1,IF(D416&lt;term*freq,D416+1,""))))</f>
        <v/>
      </c>
      <c r="E417" s="53">
        <v>1</v>
      </c>
      <c r="F417" s="7">
        <f>IF(D417="",0,IF(I416&lt;emi,I416,IF(D417="",NA(),IF(E417=0,0,emi))))</f>
        <v>0</v>
      </c>
      <c r="G417" s="7" t="str">
        <f>IF(D417="","",IF(I416&lt;0,0,I416)*rate/freq)</f>
        <v/>
      </c>
      <c r="H417" s="6" t="str">
        <f t="shared" si="6"/>
        <v/>
      </c>
      <c r="I417" s="6" t="str">
        <f>IF(AND(F417&lt;&gt;0,F417&lt;emi),0,IF(D417="","",IF(I416&lt;=0,0,IF(E417=0,I416+H417,I416-H417))))</f>
        <v/>
      </c>
      <c r="K417" s="31"/>
      <c r="L417" s="31"/>
      <c r="M417" s="31"/>
      <c r="N417" s="31"/>
      <c r="O417" s="31"/>
      <c r="P417" s="31"/>
    </row>
    <row r="418" spans="4:16" x14ac:dyDescent="0.3">
      <c r="D418" s="3" t="str">
        <f>IF(D417="","",IF(I417=0,"",IF(I417&gt;0,D417+1,IF(D417&lt;term*freq,D417+1,""))))</f>
        <v/>
      </c>
      <c r="E418" s="53">
        <v>1</v>
      </c>
      <c r="F418" s="7">
        <f>IF(D418="",0,IF(I417&lt;emi,I417,IF(D418="",NA(),IF(E418=0,0,emi))))</f>
        <v>0</v>
      </c>
      <c r="G418" s="7" t="str">
        <f>IF(D418="","",IF(I417&lt;0,0,I417)*rate/freq)</f>
        <v/>
      </c>
      <c r="H418" s="6" t="str">
        <f t="shared" si="6"/>
        <v/>
      </c>
      <c r="I418" s="6" t="str">
        <f>IF(AND(F418&lt;&gt;0,F418&lt;emi),0,IF(D418="","",IF(I417&lt;=0,0,IF(E418=0,I417+H418,I417-H418))))</f>
        <v/>
      </c>
      <c r="K418" s="31"/>
      <c r="L418" s="31"/>
      <c r="M418" s="31"/>
      <c r="N418" s="31"/>
      <c r="O418" s="31"/>
      <c r="P418" s="31"/>
    </row>
    <row r="419" spans="4:16" x14ac:dyDescent="0.3">
      <c r="D419" s="3" t="str">
        <f>IF(D418="","",IF(I418=0,"",IF(I418&gt;0,D418+1,IF(D418&lt;term*freq,D418+1,""))))</f>
        <v/>
      </c>
      <c r="E419" s="53">
        <v>1</v>
      </c>
      <c r="F419" s="7">
        <f>IF(D419="",0,IF(I418&lt;emi,I418,IF(D419="",NA(),IF(E419=0,0,emi))))</f>
        <v>0</v>
      </c>
      <c r="G419" s="7" t="str">
        <f>IF(D419="","",IF(I418&lt;0,0,I418)*rate/freq)</f>
        <v/>
      </c>
      <c r="H419" s="6" t="str">
        <f t="shared" si="6"/>
        <v/>
      </c>
      <c r="I419" s="6" t="str">
        <f>IF(AND(F419&lt;&gt;0,F419&lt;emi),0,IF(D419="","",IF(I418&lt;=0,0,IF(E419=0,I418+H419,I418-H419))))</f>
        <v/>
      </c>
      <c r="K419" s="31"/>
      <c r="L419" s="31"/>
      <c r="M419" s="31"/>
      <c r="N419" s="31"/>
      <c r="O419" s="31"/>
      <c r="P419" s="31"/>
    </row>
    <row r="420" spans="4:16" x14ac:dyDescent="0.3">
      <c r="D420" s="3" t="str">
        <f>IF(D419="","",IF(I419=0,"",IF(I419&gt;0,D419+1,IF(D419&lt;term*freq,D419+1,""))))</f>
        <v/>
      </c>
      <c r="E420" s="53">
        <v>1</v>
      </c>
      <c r="F420" s="7">
        <f>IF(D420="",0,IF(I419&lt;emi,I419,IF(D420="",NA(),IF(E420=0,0,emi))))</f>
        <v>0</v>
      </c>
      <c r="G420" s="7" t="str">
        <f>IF(D420="","",IF(I419&lt;0,0,I419)*rate/freq)</f>
        <v/>
      </c>
      <c r="H420" s="6" t="str">
        <f t="shared" si="6"/>
        <v/>
      </c>
      <c r="I420" s="6" t="str">
        <f>IF(AND(F420&lt;&gt;0,F420&lt;emi),0,IF(D420="","",IF(I419&lt;=0,0,IF(E420=0,I419+H420,I419-H420))))</f>
        <v/>
      </c>
      <c r="K420" s="31"/>
      <c r="L420" s="31"/>
      <c r="M420" s="31"/>
      <c r="N420" s="31"/>
      <c r="O420" s="31"/>
      <c r="P420" s="31"/>
    </row>
    <row r="421" spans="4:16" x14ac:dyDescent="0.3">
      <c r="D421" s="3" t="str">
        <f>IF(D420="","",IF(I420=0,"",IF(I420&gt;0,D420+1,IF(D420&lt;term*freq,D420+1,""))))</f>
        <v/>
      </c>
      <c r="E421" s="53">
        <v>1</v>
      </c>
      <c r="F421" s="7">
        <f>IF(D421="",0,IF(I420&lt;emi,I420,IF(D421="",NA(),IF(E421=0,0,emi))))</f>
        <v>0</v>
      </c>
      <c r="G421" s="7" t="str">
        <f>IF(D421="","",IF(I420&lt;0,0,I420)*rate/freq)</f>
        <v/>
      </c>
      <c r="H421" s="6" t="str">
        <f t="shared" si="6"/>
        <v/>
      </c>
      <c r="I421" s="6" t="str">
        <f>IF(AND(F421&lt;&gt;0,F421&lt;emi),0,IF(D421="","",IF(I420&lt;=0,0,IF(E421=0,I420+H421,I420-H421))))</f>
        <v/>
      </c>
      <c r="K421" s="31"/>
      <c r="L421" s="31"/>
      <c r="M421" s="31"/>
      <c r="N421" s="31"/>
      <c r="O421" s="31"/>
      <c r="P421" s="31"/>
    </row>
    <row r="422" spans="4:16" x14ac:dyDescent="0.3">
      <c r="D422" s="3" t="str">
        <f>IF(D421="","",IF(I421=0,"",IF(I421&gt;0,D421+1,IF(D421&lt;term*freq,D421+1,""))))</f>
        <v/>
      </c>
      <c r="E422" s="53">
        <v>1</v>
      </c>
      <c r="F422" s="7">
        <f>IF(D422="",0,IF(I421&lt;emi,I421,IF(D422="",NA(),IF(E422=0,0,emi))))</f>
        <v>0</v>
      </c>
      <c r="G422" s="7" t="str">
        <f>IF(D422="","",IF(I421&lt;0,0,I421)*rate/freq)</f>
        <v/>
      </c>
      <c r="H422" s="6" t="str">
        <f t="shared" si="6"/>
        <v/>
      </c>
      <c r="I422" s="6" t="str">
        <f>IF(AND(F422&lt;&gt;0,F422&lt;emi),0,IF(D422="","",IF(I421&lt;=0,0,IF(E422=0,I421+H422,I421-H422))))</f>
        <v/>
      </c>
      <c r="K422" s="31"/>
      <c r="L422" s="31"/>
      <c r="M422" s="31"/>
      <c r="N422" s="31"/>
      <c r="O422" s="31"/>
      <c r="P422" s="31"/>
    </row>
    <row r="423" spans="4:16" x14ac:dyDescent="0.3">
      <c r="D423" s="3" t="str">
        <f>IF(D422="","",IF(I422=0,"",IF(I422&gt;0,D422+1,IF(D422&lt;term*freq,D422+1,""))))</f>
        <v/>
      </c>
      <c r="E423" s="53">
        <v>1</v>
      </c>
      <c r="F423" s="7">
        <f>IF(D423="",0,IF(I422&lt;emi,I422,IF(D423="",NA(),IF(E423=0,0,emi))))</f>
        <v>0</v>
      </c>
      <c r="G423" s="7" t="str">
        <f>IF(D423="","",IF(I422&lt;0,0,I422)*rate/freq)</f>
        <v/>
      </c>
      <c r="H423" s="6" t="str">
        <f t="shared" si="6"/>
        <v/>
      </c>
      <c r="I423" s="6" t="str">
        <f>IF(AND(F423&lt;&gt;0,F423&lt;emi),0,IF(D423="","",IF(I422&lt;=0,0,IF(E423=0,I422+H423,I422-H423))))</f>
        <v/>
      </c>
      <c r="K423" s="31"/>
      <c r="L423" s="31"/>
      <c r="M423" s="31"/>
      <c r="N423" s="31"/>
      <c r="O423" s="31"/>
      <c r="P423" s="31"/>
    </row>
    <row r="424" spans="4:16" x14ac:dyDescent="0.3">
      <c r="D424" s="3" t="str">
        <f>IF(D423="","",IF(I423=0,"",IF(I423&gt;0,D423+1,IF(D423&lt;term*freq,D423+1,""))))</f>
        <v/>
      </c>
      <c r="E424" s="53">
        <v>1</v>
      </c>
      <c r="F424" s="7">
        <f>IF(D424="",0,IF(I423&lt;emi,I423,IF(D424="",NA(),IF(E424=0,0,emi))))</f>
        <v>0</v>
      </c>
      <c r="G424" s="7" t="str">
        <f>IF(D424="","",IF(I423&lt;0,0,I423)*rate/freq)</f>
        <v/>
      </c>
      <c r="H424" s="6" t="str">
        <f t="shared" si="6"/>
        <v/>
      </c>
      <c r="I424" s="6" t="str">
        <f>IF(AND(F424&lt;&gt;0,F424&lt;emi),0,IF(D424="","",IF(I423&lt;=0,0,IF(E424=0,I423+H424,I423-H424))))</f>
        <v/>
      </c>
      <c r="K424" s="31"/>
      <c r="L424" s="31"/>
      <c r="M424" s="31"/>
      <c r="N424" s="31"/>
      <c r="O424" s="31"/>
      <c r="P424" s="31"/>
    </row>
    <row r="425" spans="4:16" x14ac:dyDescent="0.3">
      <c r="D425" s="3" t="str">
        <f>IF(D424="","",IF(I424=0,"",IF(I424&gt;0,D424+1,IF(D424&lt;term*freq,D424+1,""))))</f>
        <v/>
      </c>
      <c r="E425" s="53">
        <v>1</v>
      </c>
      <c r="F425" s="7">
        <f>IF(D425="",0,IF(I424&lt;emi,I424,IF(D425="",NA(),IF(E425=0,0,emi))))</f>
        <v>0</v>
      </c>
      <c r="G425" s="7" t="str">
        <f>IF(D425="","",IF(I424&lt;0,0,I424)*rate/freq)</f>
        <v/>
      </c>
      <c r="H425" s="6" t="str">
        <f t="shared" si="6"/>
        <v/>
      </c>
      <c r="I425" s="6" t="str">
        <f>IF(AND(F425&lt;&gt;0,F425&lt;emi),0,IF(D425="","",IF(I424&lt;=0,0,IF(E425=0,I424+H425,I424-H425))))</f>
        <v/>
      </c>
      <c r="K425" s="31"/>
      <c r="L425" s="31"/>
      <c r="M425" s="31"/>
      <c r="N425" s="31"/>
      <c r="O425" s="31"/>
      <c r="P425" s="31"/>
    </row>
    <row r="426" spans="4:16" x14ac:dyDescent="0.3">
      <c r="D426" s="3" t="str">
        <f>IF(D425="","",IF(I425=0,"",IF(I425&gt;0,D425+1,IF(D425&lt;term*freq,D425+1,""))))</f>
        <v/>
      </c>
      <c r="E426" s="53">
        <v>1</v>
      </c>
      <c r="F426" s="7">
        <f>IF(D426="",0,IF(I425&lt;emi,I425,IF(D426="",NA(),IF(E426=0,0,emi))))</f>
        <v>0</v>
      </c>
      <c r="G426" s="7" t="str">
        <f>IF(D426="","",IF(I425&lt;0,0,I425)*rate/freq)</f>
        <v/>
      </c>
      <c r="H426" s="6" t="str">
        <f t="shared" si="6"/>
        <v/>
      </c>
      <c r="I426" s="6" t="str">
        <f>IF(AND(F426&lt;&gt;0,F426&lt;emi),0,IF(D426="","",IF(I425&lt;=0,0,IF(E426=0,I425+H426,I425-H426))))</f>
        <v/>
      </c>
      <c r="K426" s="31"/>
      <c r="L426" s="31"/>
      <c r="M426" s="31"/>
      <c r="N426" s="31"/>
      <c r="O426" s="31"/>
      <c r="P426" s="31"/>
    </row>
    <row r="427" spans="4:16" x14ac:dyDescent="0.3">
      <c r="D427" s="3" t="str">
        <f>IF(D426="","",IF(I426=0,"",IF(I426&gt;0,D426+1,IF(D426&lt;term*freq,D426+1,""))))</f>
        <v/>
      </c>
      <c r="E427" s="53">
        <v>1</v>
      </c>
      <c r="F427" s="7">
        <f>IF(D427="",0,IF(I426&lt;emi,I426,IF(D427="",NA(),IF(E427=0,0,emi))))</f>
        <v>0</v>
      </c>
      <c r="G427" s="7" t="str">
        <f>IF(D427="","",IF(I426&lt;0,0,I426)*rate/freq)</f>
        <v/>
      </c>
      <c r="H427" s="6" t="str">
        <f t="shared" si="6"/>
        <v/>
      </c>
      <c r="I427" s="6" t="str">
        <f>IF(AND(F427&lt;&gt;0,F427&lt;emi),0,IF(D427="","",IF(I426&lt;=0,0,IF(E427=0,I426+H427,I426-H427))))</f>
        <v/>
      </c>
      <c r="K427" s="31"/>
      <c r="L427" s="31"/>
      <c r="M427" s="31"/>
      <c r="N427" s="31"/>
      <c r="O427" s="31"/>
      <c r="P427" s="31"/>
    </row>
    <row r="428" spans="4:16" x14ac:dyDescent="0.3">
      <c r="D428" s="3" t="str">
        <f>IF(D427="","",IF(I427=0,"",IF(I427&gt;0,D427+1,IF(D427&lt;term*freq,D427+1,""))))</f>
        <v/>
      </c>
      <c r="E428" s="53">
        <v>1</v>
      </c>
      <c r="F428" s="7">
        <f>IF(D428="",0,IF(I427&lt;emi,I427,IF(D428="",NA(),IF(E428=0,0,emi))))</f>
        <v>0</v>
      </c>
      <c r="G428" s="7" t="str">
        <f>IF(D428="","",IF(I427&lt;0,0,I427)*rate/freq)</f>
        <v/>
      </c>
      <c r="H428" s="6" t="str">
        <f t="shared" si="6"/>
        <v/>
      </c>
      <c r="I428" s="6" t="str">
        <f>IF(AND(F428&lt;&gt;0,F428&lt;emi),0,IF(D428="","",IF(I427&lt;=0,0,IF(E428=0,I427+H428,I427-H428))))</f>
        <v/>
      </c>
      <c r="K428" s="31"/>
      <c r="L428" s="31"/>
      <c r="M428" s="31"/>
      <c r="N428" s="31"/>
      <c r="O428" s="31"/>
      <c r="P428" s="31"/>
    </row>
    <row r="429" spans="4:16" x14ac:dyDescent="0.3">
      <c r="D429" s="3" t="str">
        <f>IF(D428="","",IF(I428=0,"",IF(I428&gt;0,D428+1,IF(D428&lt;term*freq,D428+1,""))))</f>
        <v/>
      </c>
      <c r="E429" s="53">
        <v>1</v>
      </c>
      <c r="F429" s="7">
        <f>IF(D429="",0,IF(I428&lt;emi,I428,IF(D429="",NA(),IF(E429=0,0,emi))))</f>
        <v>0</v>
      </c>
      <c r="G429" s="7" t="str">
        <f>IF(D429="","",IF(I428&lt;0,0,I428)*rate/freq)</f>
        <v/>
      </c>
      <c r="H429" s="6" t="str">
        <f t="shared" si="6"/>
        <v/>
      </c>
      <c r="I429" s="6" t="str">
        <f>IF(AND(F429&lt;&gt;0,F429&lt;emi),0,IF(D429="","",IF(I428&lt;=0,0,IF(E429=0,I428+H429,I428-H429))))</f>
        <v/>
      </c>
      <c r="K429" s="31"/>
      <c r="L429" s="31"/>
      <c r="M429" s="31"/>
      <c r="N429" s="31"/>
      <c r="O429" s="31"/>
      <c r="P429" s="31"/>
    </row>
    <row r="430" spans="4:16" x14ac:dyDescent="0.3">
      <c r="D430" s="3" t="str">
        <f>IF(D429="","",IF(I429=0,"",IF(I429&gt;0,D429+1,IF(D429&lt;term*freq,D429+1,""))))</f>
        <v/>
      </c>
      <c r="E430" s="53">
        <v>1</v>
      </c>
      <c r="F430" s="7">
        <f>IF(D430="",0,IF(I429&lt;emi,I429,IF(D430="",NA(),IF(E430=0,0,emi))))</f>
        <v>0</v>
      </c>
      <c r="G430" s="7" t="str">
        <f>IF(D430="","",IF(I429&lt;0,0,I429)*rate/freq)</f>
        <v/>
      </c>
      <c r="H430" s="6" t="str">
        <f t="shared" si="6"/>
        <v/>
      </c>
      <c r="I430" s="6" t="str">
        <f>IF(AND(F430&lt;&gt;0,F430&lt;emi),0,IF(D430="","",IF(I429&lt;=0,0,IF(E430=0,I429+H430,I429-H430))))</f>
        <v/>
      </c>
      <c r="K430" s="31"/>
      <c r="L430" s="31"/>
      <c r="M430" s="31"/>
      <c r="N430" s="31"/>
      <c r="O430" s="31"/>
      <c r="P430" s="31"/>
    </row>
    <row r="431" spans="4:16" x14ac:dyDescent="0.3">
      <c r="D431" s="3" t="str">
        <f>IF(D430="","",IF(I430=0,"",IF(I430&gt;0,D430+1,IF(D430&lt;term*freq,D430+1,""))))</f>
        <v/>
      </c>
      <c r="E431" s="53">
        <v>1</v>
      </c>
      <c r="F431" s="7">
        <f>IF(D431="",0,IF(I430&lt;emi,I430,IF(D431="",NA(),IF(E431=0,0,emi))))</f>
        <v>0</v>
      </c>
      <c r="G431" s="7" t="str">
        <f>IF(D431="","",IF(I430&lt;0,0,I430)*rate/freq)</f>
        <v/>
      </c>
      <c r="H431" s="6" t="str">
        <f t="shared" si="6"/>
        <v/>
      </c>
      <c r="I431" s="6" t="str">
        <f>IF(AND(F431&lt;&gt;0,F431&lt;emi),0,IF(D431="","",IF(I430&lt;=0,0,IF(E431=0,I430+H431,I430-H431))))</f>
        <v/>
      </c>
      <c r="K431" s="31"/>
      <c r="L431" s="31"/>
      <c r="M431" s="31"/>
      <c r="N431" s="31"/>
      <c r="O431" s="31"/>
      <c r="P431" s="31"/>
    </row>
    <row r="432" spans="4:16" x14ac:dyDescent="0.3">
      <c r="D432" s="3" t="str">
        <f>IF(D431="","",IF(I431=0,"",IF(I431&gt;0,D431+1,IF(D431&lt;term*freq,D431+1,""))))</f>
        <v/>
      </c>
      <c r="E432" s="53">
        <v>1</v>
      </c>
      <c r="F432" s="7">
        <f>IF(D432="",0,IF(I431&lt;emi,I431,IF(D432="",NA(),IF(E432=0,0,emi))))</f>
        <v>0</v>
      </c>
      <c r="G432" s="7" t="str">
        <f>IF(D432="","",IF(I431&lt;0,0,I431)*rate/freq)</f>
        <v/>
      </c>
      <c r="H432" s="6" t="str">
        <f t="shared" si="6"/>
        <v/>
      </c>
      <c r="I432" s="6" t="str">
        <f>IF(AND(F432&lt;&gt;0,F432&lt;emi),0,IF(D432="","",IF(I431&lt;=0,0,IF(E432=0,I431+H432,I431-H432))))</f>
        <v/>
      </c>
      <c r="K432" s="31"/>
      <c r="L432" s="31"/>
      <c r="M432" s="31"/>
      <c r="N432" s="31"/>
      <c r="O432" s="31"/>
      <c r="P432" s="31"/>
    </row>
    <row r="433" spans="4:16" x14ac:dyDescent="0.3">
      <c r="D433" s="3" t="str">
        <f>IF(D432="","",IF(I432=0,"",IF(I432&gt;0,D432+1,IF(D432&lt;term*freq,D432+1,""))))</f>
        <v/>
      </c>
      <c r="E433" s="53">
        <v>1</v>
      </c>
      <c r="F433" s="7">
        <f>IF(D433="",0,IF(I432&lt;emi,I432,IF(D433="",NA(),IF(E433=0,0,emi))))</f>
        <v>0</v>
      </c>
      <c r="G433" s="7" t="str">
        <f>IF(D433="","",IF(I432&lt;0,0,I432)*rate/freq)</f>
        <v/>
      </c>
      <c r="H433" s="6" t="str">
        <f t="shared" si="6"/>
        <v/>
      </c>
      <c r="I433" s="6" t="str">
        <f>IF(AND(F433&lt;&gt;0,F433&lt;emi),0,IF(D433="","",IF(I432&lt;=0,0,IF(E433=0,I432+H433,I432-H433))))</f>
        <v/>
      </c>
      <c r="K433" s="31"/>
      <c r="L433" s="31"/>
      <c r="M433" s="31"/>
      <c r="N433" s="31"/>
      <c r="O433" s="31"/>
      <c r="P433" s="31"/>
    </row>
    <row r="434" spans="4:16" x14ac:dyDescent="0.3">
      <c r="D434" s="3" t="str">
        <f>IF(D433="","",IF(I433=0,"",IF(I433&gt;0,D433+1,IF(D433&lt;term*freq,D433+1,""))))</f>
        <v/>
      </c>
      <c r="E434" s="53">
        <v>1</v>
      </c>
      <c r="F434" s="7">
        <f>IF(D434="",0,IF(I433&lt;emi,I433,IF(D434="",NA(),IF(E434=0,0,emi))))</f>
        <v>0</v>
      </c>
      <c r="G434" s="7" t="str">
        <f>IF(D434="","",IF(I433&lt;0,0,I433)*rate/freq)</f>
        <v/>
      </c>
      <c r="H434" s="6" t="str">
        <f t="shared" si="6"/>
        <v/>
      </c>
      <c r="I434" s="6" t="str">
        <f>IF(AND(F434&lt;&gt;0,F434&lt;emi),0,IF(D434="","",IF(I433&lt;=0,0,IF(E434=0,I433+H434,I433-H434))))</f>
        <v/>
      </c>
      <c r="K434" s="31"/>
      <c r="L434" s="31"/>
      <c r="M434" s="31"/>
      <c r="N434" s="31"/>
      <c r="O434" s="31"/>
      <c r="P434" s="31"/>
    </row>
    <row r="435" spans="4:16" x14ac:dyDescent="0.3">
      <c r="D435" s="3" t="str">
        <f>IF(D434="","",IF(I434=0,"",IF(I434&gt;0,D434+1,IF(D434&lt;term*freq,D434+1,""))))</f>
        <v/>
      </c>
      <c r="E435" s="53">
        <v>1</v>
      </c>
      <c r="F435" s="7">
        <f>IF(D435="",0,IF(I434&lt;emi,I434,IF(D435="",NA(),IF(E435=0,0,emi))))</f>
        <v>0</v>
      </c>
      <c r="G435" s="7" t="str">
        <f>IF(D435="","",IF(I434&lt;0,0,I434)*rate/freq)</f>
        <v/>
      </c>
      <c r="H435" s="6" t="str">
        <f t="shared" si="6"/>
        <v/>
      </c>
      <c r="I435" s="6" t="str">
        <f>IF(AND(F435&lt;&gt;0,F435&lt;emi),0,IF(D435="","",IF(I434&lt;=0,0,IF(E435=0,I434+H435,I434-H435))))</f>
        <v/>
      </c>
      <c r="K435" s="31"/>
      <c r="L435" s="31"/>
      <c r="M435" s="31"/>
      <c r="N435" s="31"/>
      <c r="O435" s="31"/>
      <c r="P435" s="31"/>
    </row>
    <row r="436" spans="4:16" x14ac:dyDescent="0.3">
      <c r="D436" s="3" t="str">
        <f>IF(D435="","",IF(I435=0,"",IF(I435&gt;0,D435+1,IF(D435&lt;term*freq,D435+1,""))))</f>
        <v/>
      </c>
      <c r="E436" s="53">
        <v>1</v>
      </c>
      <c r="F436" s="7">
        <f>IF(D436="",0,IF(I435&lt;emi,I435,IF(D436="",NA(),IF(E436=0,0,emi))))</f>
        <v>0</v>
      </c>
      <c r="G436" s="7" t="str">
        <f>IF(D436="","",IF(I435&lt;0,0,I435)*rate/freq)</f>
        <v/>
      </c>
      <c r="H436" s="6" t="str">
        <f t="shared" si="6"/>
        <v/>
      </c>
      <c r="I436" s="6" t="str">
        <f>IF(AND(F436&lt;&gt;0,F436&lt;emi),0,IF(D436="","",IF(I435&lt;=0,0,IF(E436=0,I435+H436,I435-H436))))</f>
        <v/>
      </c>
      <c r="K436" s="31"/>
      <c r="L436" s="31"/>
      <c r="M436" s="31"/>
      <c r="N436" s="31"/>
      <c r="O436" s="31"/>
      <c r="P436" s="31"/>
    </row>
    <row r="437" spans="4:16" x14ac:dyDescent="0.3">
      <c r="D437" s="3" t="str">
        <f>IF(D436="","",IF(I436=0,"",IF(I436&gt;0,D436+1,IF(D436&lt;term*freq,D436+1,""))))</f>
        <v/>
      </c>
      <c r="E437" s="53">
        <v>1</v>
      </c>
      <c r="F437" s="7">
        <f>IF(D437="",0,IF(I436&lt;emi,I436,IF(D437="",NA(),IF(E437=0,0,emi))))</f>
        <v>0</v>
      </c>
      <c r="G437" s="7" t="str">
        <f>IF(D437="","",IF(I436&lt;0,0,I436)*rate/freq)</f>
        <v/>
      </c>
      <c r="H437" s="6" t="str">
        <f t="shared" si="6"/>
        <v/>
      </c>
      <c r="I437" s="6" t="str">
        <f>IF(AND(F437&lt;&gt;0,F437&lt;emi),0,IF(D437="","",IF(I436&lt;=0,0,IF(E437=0,I436+H437,I436-H437))))</f>
        <v/>
      </c>
      <c r="K437" s="31"/>
      <c r="L437" s="31"/>
      <c r="M437" s="31"/>
      <c r="N437" s="31"/>
      <c r="O437" s="31"/>
      <c r="P437" s="31"/>
    </row>
    <row r="438" spans="4:16" x14ac:dyDescent="0.3">
      <c r="D438" s="3" t="str">
        <f>IF(D437="","",IF(I437=0,"",IF(I437&gt;0,D437+1,IF(D437&lt;term*freq,D437+1,""))))</f>
        <v/>
      </c>
      <c r="E438" s="53">
        <v>1</v>
      </c>
      <c r="F438" s="7">
        <f>IF(D438="",0,IF(I437&lt;emi,I437,IF(D438="",NA(),IF(E438=0,0,emi))))</f>
        <v>0</v>
      </c>
      <c r="G438" s="7" t="str">
        <f>IF(D438="","",IF(I437&lt;0,0,I437)*rate/freq)</f>
        <v/>
      </c>
      <c r="H438" s="6" t="str">
        <f t="shared" si="6"/>
        <v/>
      </c>
      <c r="I438" s="6" t="str">
        <f>IF(AND(F438&lt;&gt;0,F438&lt;emi),0,IF(D438="","",IF(I437&lt;=0,0,IF(E438=0,I437+H438,I437-H438))))</f>
        <v/>
      </c>
      <c r="K438" s="31"/>
      <c r="L438" s="31"/>
      <c r="M438" s="31"/>
      <c r="N438" s="31"/>
      <c r="O438" s="31"/>
      <c r="P438" s="31"/>
    </row>
    <row r="439" spans="4:16" x14ac:dyDescent="0.3">
      <c r="D439" s="3" t="str">
        <f>IF(D438="","",IF(I438=0,"",IF(I438&gt;0,D438+1,IF(D438&lt;term*freq,D438+1,""))))</f>
        <v/>
      </c>
      <c r="E439" s="53">
        <v>1</v>
      </c>
      <c r="F439" s="7">
        <f>IF(D439="",0,IF(I438&lt;emi,I438,IF(D439="",NA(),IF(E439=0,0,emi))))</f>
        <v>0</v>
      </c>
      <c r="G439" s="7" t="str">
        <f>IF(D439="","",IF(I438&lt;0,0,I438)*rate/freq)</f>
        <v/>
      </c>
      <c r="H439" s="6" t="str">
        <f t="shared" si="6"/>
        <v/>
      </c>
      <c r="I439" s="6" t="str">
        <f>IF(AND(F439&lt;&gt;0,F439&lt;emi),0,IF(D439="","",IF(I438&lt;=0,0,IF(E439=0,I438+H439,I438-H439))))</f>
        <v/>
      </c>
      <c r="K439" s="31"/>
      <c r="L439" s="31"/>
      <c r="M439" s="31"/>
      <c r="N439" s="31"/>
      <c r="O439" s="31"/>
      <c r="P439" s="31"/>
    </row>
    <row r="440" spans="4:16" x14ac:dyDescent="0.3">
      <c r="D440" s="3" t="str">
        <f>IF(D439="","",IF(I439=0,"",IF(I439&gt;0,D439+1,IF(D439&lt;term*freq,D439+1,""))))</f>
        <v/>
      </c>
      <c r="E440" s="53">
        <v>1</v>
      </c>
      <c r="F440" s="7">
        <f>IF(D440="",0,IF(I439&lt;emi,I439,IF(D440="",NA(),IF(E440=0,0,emi))))</f>
        <v>0</v>
      </c>
      <c r="G440" s="7" t="str">
        <f>IF(D440="","",IF(I439&lt;0,0,I439)*rate/freq)</f>
        <v/>
      </c>
      <c r="H440" s="6" t="str">
        <f t="shared" si="6"/>
        <v/>
      </c>
      <c r="I440" s="6" t="str">
        <f>IF(AND(F440&lt;&gt;0,F440&lt;emi),0,IF(D440="","",IF(I439&lt;=0,0,IF(E440=0,I439+H440,I439-H440))))</f>
        <v/>
      </c>
      <c r="K440" s="31"/>
      <c r="L440" s="31"/>
      <c r="M440" s="31"/>
      <c r="N440" s="31"/>
      <c r="O440" s="31"/>
      <c r="P440" s="31"/>
    </row>
    <row r="441" spans="4:16" x14ac:dyDescent="0.3">
      <c r="D441" s="3" t="str">
        <f>IF(D440="","",IF(I440=0,"",IF(I440&gt;0,D440+1,IF(D440&lt;term*freq,D440+1,""))))</f>
        <v/>
      </c>
      <c r="E441" s="53">
        <v>1</v>
      </c>
      <c r="F441" s="7">
        <f>IF(D441="",0,IF(I440&lt;emi,I440,IF(D441="",NA(),IF(E441=0,0,emi))))</f>
        <v>0</v>
      </c>
      <c r="G441" s="7" t="str">
        <f>IF(D441="","",IF(I440&lt;0,0,I440)*rate/freq)</f>
        <v/>
      </c>
      <c r="H441" s="6" t="str">
        <f t="shared" si="6"/>
        <v/>
      </c>
      <c r="I441" s="6" t="str">
        <f>IF(AND(F441&lt;&gt;0,F441&lt;emi),0,IF(D441="","",IF(I440&lt;=0,0,IF(E441=0,I440+H441,I440-H441))))</f>
        <v/>
      </c>
      <c r="K441" s="31"/>
      <c r="L441" s="31"/>
      <c r="M441" s="31"/>
      <c r="N441" s="31"/>
      <c r="O441" s="31"/>
      <c r="P441" s="31"/>
    </row>
    <row r="442" spans="4:16" x14ac:dyDescent="0.3">
      <c r="D442" s="3" t="str">
        <f>IF(D441="","",IF(I441=0,"",IF(I441&gt;0,D441+1,IF(D441&lt;term*freq,D441+1,""))))</f>
        <v/>
      </c>
      <c r="E442" s="53">
        <v>1</v>
      </c>
      <c r="F442" s="7">
        <f>IF(D442="",0,IF(I441&lt;emi,I441,IF(D442="",NA(),IF(E442=0,0,emi))))</f>
        <v>0</v>
      </c>
      <c r="G442" s="7" t="str">
        <f>IF(D442="","",IF(I441&lt;0,0,I441)*rate/freq)</f>
        <v/>
      </c>
      <c r="H442" s="6" t="str">
        <f t="shared" si="6"/>
        <v/>
      </c>
      <c r="I442" s="6" t="str">
        <f>IF(AND(F442&lt;&gt;0,F442&lt;emi),0,IF(D442="","",IF(I441&lt;=0,0,IF(E442=0,I441+H442,I441-H442))))</f>
        <v/>
      </c>
      <c r="K442" s="31"/>
      <c r="L442" s="31"/>
      <c r="M442" s="31"/>
      <c r="N442" s="31"/>
      <c r="O442" s="31"/>
      <c r="P442" s="31"/>
    </row>
    <row r="443" spans="4:16" x14ac:dyDescent="0.3">
      <c r="D443" s="3" t="str">
        <f>IF(D442="","",IF(I442=0,"",IF(I442&gt;0,D442+1,IF(D442&lt;term*freq,D442+1,""))))</f>
        <v/>
      </c>
      <c r="E443" s="53">
        <v>1</v>
      </c>
      <c r="F443" s="7">
        <f>IF(D443="",0,IF(I442&lt;emi,I442,IF(D443="",NA(),IF(E443=0,0,emi))))</f>
        <v>0</v>
      </c>
      <c r="G443" s="7" t="str">
        <f>IF(D443="","",IF(I442&lt;0,0,I442)*rate/freq)</f>
        <v/>
      </c>
      <c r="H443" s="6" t="str">
        <f t="shared" si="6"/>
        <v/>
      </c>
      <c r="I443" s="6" t="str">
        <f>IF(AND(F443&lt;&gt;0,F443&lt;emi),0,IF(D443="","",IF(I442&lt;=0,0,IF(E443=0,I442+H443,I442-H443))))</f>
        <v/>
      </c>
      <c r="K443" s="31"/>
      <c r="L443" s="31"/>
      <c r="M443" s="31"/>
      <c r="N443" s="31"/>
      <c r="O443" s="31"/>
      <c r="P443" s="31"/>
    </row>
    <row r="444" spans="4:16" x14ac:dyDescent="0.3">
      <c r="D444" s="3" t="str">
        <f>IF(D443="","",IF(I443=0,"",IF(I443&gt;0,D443+1,IF(D443&lt;term*freq,D443+1,""))))</f>
        <v/>
      </c>
      <c r="E444" s="53">
        <v>1</v>
      </c>
      <c r="F444" s="7">
        <f>IF(D444="",0,IF(I443&lt;emi,I443,IF(D444="",NA(),IF(E444=0,0,emi))))</f>
        <v>0</v>
      </c>
      <c r="G444" s="7" t="str">
        <f>IF(D444="","",IF(I443&lt;0,0,I443)*rate/freq)</f>
        <v/>
      </c>
      <c r="H444" s="6" t="str">
        <f t="shared" si="6"/>
        <v/>
      </c>
      <c r="I444" s="6" t="str">
        <f>IF(AND(F444&lt;&gt;0,F444&lt;emi),0,IF(D444="","",IF(I443&lt;=0,0,IF(E444=0,I443+H444,I443-H444))))</f>
        <v/>
      </c>
      <c r="K444" s="31"/>
      <c r="L444" s="31"/>
      <c r="M444" s="31"/>
      <c r="N444" s="31"/>
      <c r="O444" s="31"/>
      <c r="P444" s="31"/>
    </row>
    <row r="445" spans="4:16" x14ac:dyDescent="0.3">
      <c r="D445" s="3" t="str">
        <f>IF(D444="","",IF(I444=0,"",IF(I444&gt;0,D444+1,IF(D444&lt;term*freq,D444+1,""))))</f>
        <v/>
      </c>
      <c r="E445" s="53">
        <v>1</v>
      </c>
      <c r="F445" s="7">
        <f>IF(D445="",0,IF(I444&lt;emi,I444,IF(D445="",NA(),IF(E445=0,0,emi))))</f>
        <v>0</v>
      </c>
      <c r="G445" s="7" t="str">
        <f>IF(D445="","",IF(I444&lt;0,0,I444)*rate/freq)</f>
        <v/>
      </c>
      <c r="H445" s="6" t="str">
        <f t="shared" si="6"/>
        <v/>
      </c>
      <c r="I445" s="6" t="str">
        <f>IF(AND(F445&lt;&gt;0,F445&lt;emi),0,IF(D445="","",IF(I444&lt;=0,0,IF(E445=0,I444+H445,I444-H445))))</f>
        <v/>
      </c>
      <c r="K445" s="31"/>
      <c r="L445" s="31"/>
      <c r="M445" s="31"/>
      <c r="N445" s="31"/>
      <c r="O445" s="31"/>
      <c r="P445" s="31"/>
    </row>
    <row r="446" spans="4:16" x14ac:dyDescent="0.3">
      <c r="D446" s="3" t="str">
        <f>IF(D445="","",IF(I445=0,"",IF(I445&gt;0,D445+1,IF(D445&lt;term*freq,D445+1,""))))</f>
        <v/>
      </c>
      <c r="E446" s="53">
        <v>1</v>
      </c>
      <c r="F446" s="7">
        <f>IF(D446="",0,IF(I445&lt;emi,I445,IF(D446="",NA(),IF(E446=0,0,emi))))</f>
        <v>0</v>
      </c>
      <c r="G446" s="7" t="str">
        <f>IF(D446="","",IF(I445&lt;0,0,I445)*rate/freq)</f>
        <v/>
      </c>
      <c r="H446" s="6" t="str">
        <f t="shared" si="6"/>
        <v/>
      </c>
      <c r="I446" s="6" t="str">
        <f>IF(AND(F446&lt;&gt;0,F446&lt;emi),0,IF(D446="","",IF(I445&lt;=0,0,IF(E446=0,I445+H446,I445-H446))))</f>
        <v/>
      </c>
      <c r="K446" s="31"/>
      <c r="L446" s="31"/>
      <c r="M446" s="31"/>
      <c r="N446" s="31"/>
      <c r="O446" s="31"/>
      <c r="P446" s="31"/>
    </row>
    <row r="447" spans="4:16" x14ac:dyDescent="0.3">
      <c r="D447" s="3" t="str">
        <f>IF(D446="","",IF(I446=0,"",IF(I446&gt;0,D446+1,IF(D446&lt;term*freq,D446+1,""))))</f>
        <v/>
      </c>
      <c r="E447" s="53">
        <v>1</v>
      </c>
      <c r="F447" s="7">
        <f>IF(D447="",0,IF(I446&lt;emi,I446,IF(D447="",NA(),IF(E447=0,0,emi))))</f>
        <v>0</v>
      </c>
      <c r="G447" s="7" t="str">
        <f>IF(D447="","",IF(I446&lt;0,0,I446)*rate/freq)</f>
        <v/>
      </c>
      <c r="H447" s="6" t="str">
        <f t="shared" ref="H447:H510" si="7">IF(D447="","",IF(E447=0,G447,F447-G447))</f>
        <v/>
      </c>
      <c r="I447" s="6" t="str">
        <f>IF(AND(F447&lt;&gt;0,F447&lt;emi),0,IF(D447="","",IF(I446&lt;=0,0,IF(E447=0,I446+H447,I446-H447))))</f>
        <v/>
      </c>
      <c r="K447" s="31"/>
      <c r="L447" s="31"/>
      <c r="M447" s="31"/>
      <c r="N447" s="31"/>
      <c r="O447" s="31"/>
      <c r="P447" s="31"/>
    </row>
    <row r="448" spans="4:16" x14ac:dyDescent="0.3">
      <c r="D448" s="3" t="str">
        <f>IF(D447="","",IF(I447=0,"",IF(I447&gt;0,D447+1,IF(D447&lt;term*freq,D447+1,""))))</f>
        <v/>
      </c>
      <c r="E448" s="53">
        <v>1</v>
      </c>
      <c r="F448" s="7">
        <f>IF(D448="",0,IF(I447&lt;emi,I447,IF(D448="",NA(),IF(E448=0,0,emi))))</f>
        <v>0</v>
      </c>
      <c r="G448" s="7" t="str">
        <f>IF(D448="","",IF(I447&lt;0,0,I447)*rate/freq)</f>
        <v/>
      </c>
      <c r="H448" s="6" t="str">
        <f t="shared" si="7"/>
        <v/>
      </c>
      <c r="I448" s="6" t="str">
        <f>IF(AND(F448&lt;&gt;0,F448&lt;emi),0,IF(D448="","",IF(I447&lt;=0,0,IF(E448=0,I447+H448,I447-H448))))</f>
        <v/>
      </c>
      <c r="K448" s="31"/>
      <c r="L448" s="31"/>
      <c r="M448" s="31"/>
      <c r="N448" s="31"/>
      <c r="O448" s="31"/>
      <c r="P448" s="31"/>
    </row>
    <row r="449" spans="4:16" x14ac:dyDescent="0.3">
      <c r="D449" s="3" t="str">
        <f>IF(D448="","",IF(I448=0,"",IF(I448&gt;0,D448+1,IF(D448&lt;term*freq,D448+1,""))))</f>
        <v/>
      </c>
      <c r="E449" s="53">
        <v>1</v>
      </c>
      <c r="F449" s="7">
        <f>IF(D449="",0,IF(I448&lt;emi,I448,IF(D449="",NA(),IF(E449=0,0,emi))))</f>
        <v>0</v>
      </c>
      <c r="G449" s="7" t="str">
        <f>IF(D449="","",IF(I448&lt;0,0,I448)*rate/freq)</f>
        <v/>
      </c>
      <c r="H449" s="6" t="str">
        <f t="shared" si="7"/>
        <v/>
      </c>
      <c r="I449" s="6" t="str">
        <f>IF(AND(F449&lt;&gt;0,F449&lt;emi),0,IF(D449="","",IF(I448&lt;=0,0,IF(E449=0,I448+H449,I448-H449))))</f>
        <v/>
      </c>
      <c r="K449" s="31"/>
      <c r="L449" s="31"/>
      <c r="M449" s="31"/>
      <c r="N449" s="31"/>
      <c r="O449" s="31"/>
      <c r="P449" s="31"/>
    </row>
    <row r="450" spans="4:16" x14ac:dyDescent="0.3">
      <c r="D450" s="3" t="str">
        <f>IF(D449="","",IF(I449=0,"",IF(I449&gt;0,D449+1,IF(D449&lt;term*freq,D449+1,""))))</f>
        <v/>
      </c>
      <c r="E450" s="53">
        <v>1</v>
      </c>
      <c r="F450" s="7">
        <f>IF(D450="",0,IF(I449&lt;emi,I449,IF(D450="",NA(),IF(E450=0,0,emi))))</f>
        <v>0</v>
      </c>
      <c r="G450" s="7" t="str">
        <f>IF(D450="","",IF(I449&lt;0,0,I449)*rate/freq)</f>
        <v/>
      </c>
      <c r="H450" s="6" t="str">
        <f t="shared" si="7"/>
        <v/>
      </c>
      <c r="I450" s="6" t="str">
        <f>IF(AND(F450&lt;&gt;0,F450&lt;emi),0,IF(D450="","",IF(I449&lt;=0,0,IF(E450=0,I449+H450,I449-H450))))</f>
        <v/>
      </c>
      <c r="K450" s="31"/>
      <c r="L450" s="31"/>
      <c r="M450" s="31"/>
      <c r="N450" s="31"/>
      <c r="O450" s="31"/>
      <c r="P450" s="31"/>
    </row>
    <row r="451" spans="4:16" x14ac:dyDescent="0.3">
      <c r="D451" s="3" t="str">
        <f>IF(D450="","",IF(I450=0,"",IF(I450&gt;0,D450+1,IF(D450&lt;term*freq,D450+1,""))))</f>
        <v/>
      </c>
      <c r="E451" s="53">
        <v>1</v>
      </c>
      <c r="F451" s="7">
        <f>IF(D451="",0,IF(I450&lt;emi,I450,IF(D451="",NA(),IF(E451=0,0,emi))))</f>
        <v>0</v>
      </c>
      <c r="G451" s="7" t="str">
        <f>IF(D451="","",IF(I450&lt;0,0,I450)*rate/freq)</f>
        <v/>
      </c>
      <c r="H451" s="6" t="str">
        <f t="shared" si="7"/>
        <v/>
      </c>
      <c r="I451" s="6" t="str">
        <f>IF(AND(F451&lt;&gt;0,F451&lt;emi),0,IF(D451="","",IF(I450&lt;=0,0,IF(E451=0,I450+H451,I450-H451))))</f>
        <v/>
      </c>
      <c r="K451" s="31"/>
      <c r="L451" s="31"/>
      <c r="M451" s="31"/>
      <c r="N451" s="31"/>
      <c r="O451" s="31"/>
      <c r="P451" s="31"/>
    </row>
    <row r="452" spans="4:16" x14ac:dyDescent="0.3">
      <c r="D452" s="3" t="str">
        <f>IF(D451="","",IF(I451=0,"",IF(I451&gt;0,D451+1,IF(D451&lt;term*freq,D451+1,""))))</f>
        <v/>
      </c>
      <c r="E452" s="53">
        <v>1</v>
      </c>
      <c r="F452" s="7">
        <f>IF(D452="",0,IF(I451&lt;emi,I451,IF(D452="",NA(),IF(E452=0,0,emi))))</f>
        <v>0</v>
      </c>
      <c r="G452" s="7" t="str">
        <f>IF(D452="","",IF(I451&lt;0,0,I451)*rate/freq)</f>
        <v/>
      </c>
      <c r="H452" s="6" t="str">
        <f t="shared" si="7"/>
        <v/>
      </c>
      <c r="I452" s="6" t="str">
        <f>IF(AND(F452&lt;&gt;0,F452&lt;emi),0,IF(D452="","",IF(I451&lt;=0,0,IF(E452=0,I451+H452,I451-H452))))</f>
        <v/>
      </c>
      <c r="K452" s="31"/>
      <c r="L452" s="31"/>
      <c r="M452" s="31"/>
      <c r="N452" s="31"/>
      <c r="O452" s="31"/>
      <c r="P452" s="31"/>
    </row>
    <row r="453" spans="4:16" x14ac:dyDescent="0.3">
      <c r="D453" s="3" t="str">
        <f>IF(D452="","",IF(I452=0,"",IF(I452&gt;0,D452+1,IF(D452&lt;term*freq,D452+1,""))))</f>
        <v/>
      </c>
      <c r="E453" s="53">
        <v>1</v>
      </c>
      <c r="F453" s="7">
        <f>IF(D453="",0,IF(I452&lt;emi,I452,IF(D453="",NA(),IF(E453=0,0,emi))))</f>
        <v>0</v>
      </c>
      <c r="G453" s="7" t="str">
        <f>IF(D453="","",IF(I452&lt;0,0,I452)*rate/freq)</f>
        <v/>
      </c>
      <c r="H453" s="6" t="str">
        <f t="shared" si="7"/>
        <v/>
      </c>
      <c r="I453" s="6" t="str">
        <f>IF(AND(F453&lt;&gt;0,F453&lt;emi),0,IF(D453="","",IF(I452&lt;=0,0,IF(E453=0,I452+H453,I452-H453))))</f>
        <v/>
      </c>
      <c r="K453" s="31"/>
      <c r="L453" s="31"/>
      <c r="M453" s="31"/>
      <c r="N453" s="31"/>
      <c r="O453" s="31"/>
      <c r="P453" s="31"/>
    </row>
    <row r="454" spans="4:16" x14ac:dyDescent="0.3">
      <c r="D454" s="3" t="str">
        <f>IF(D453="","",IF(I453=0,"",IF(I453&gt;0,D453+1,IF(D453&lt;term*freq,D453+1,""))))</f>
        <v/>
      </c>
      <c r="E454" s="53">
        <v>1</v>
      </c>
      <c r="F454" s="7">
        <f>IF(D454="",0,IF(I453&lt;emi,I453,IF(D454="",NA(),IF(E454=0,0,emi))))</f>
        <v>0</v>
      </c>
      <c r="G454" s="7" t="str">
        <f>IF(D454="","",IF(I453&lt;0,0,I453)*rate/freq)</f>
        <v/>
      </c>
      <c r="H454" s="6" t="str">
        <f t="shared" si="7"/>
        <v/>
      </c>
      <c r="I454" s="6" t="str">
        <f>IF(AND(F454&lt;&gt;0,F454&lt;emi),0,IF(D454="","",IF(I453&lt;=0,0,IF(E454=0,I453+H454,I453-H454))))</f>
        <v/>
      </c>
      <c r="K454" s="31"/>
      <c r="L454" s="31"/>
      <c r="M454" s="31"/>
      <c r="N454" s="31"/>
      <c r="O454" s="31"/>
      <c r="P454" s="31"/>
    </row>
    <row r="455" spans="4:16" x14ac:dyDescent="0.3">
      <c r="D455" s="3" t="str">
        <f>IF(D454="","",IF(I454=0,"",IF(I454&gt;0,D454+1,IF(D454&lt;term*freq,D454+1,""))))</f>
        <v/>
      </c>
      <c r="E455" s="53">
        <v>1</v>
      </c>
      <c r="F455" s="7">
        <f>IF(D455="",0,IF(I454&lt;emi,I454,IF(D455="",NA(),IF(E455=0,0,emi))))</f>
        <v>0</v>
      </c>
      <c r="G455" s="7" t="str">
        <f>IF(D455="","",IF(I454&lt;0,0,I454)*rate/freq)</f>
        <v/>
      </c>
      <c r="H455" s="6" t="str">
        <f t="shared" si="7"/>
        <v/>
      </c>
      <c r="I455" s="6" t="str">
        <f>IF(AND(F455&lt;&gt;0,F455&lt;emi),0,IF(D455="","",IF(I454&lt;=0,0,IF(E455=0,I454+H455,I454-H455))))</f>
        <v/>
      </c>
      <c r="K455" s="31"/>
      <c r="L455" s="31"/>
      <c r="M455" s="31"/>
      <c r="N455" s="31"/>
      <c r="O455" s="31"/>
      <c r="P455" s="31"/>
    </row>
    <row r="456" spans="4:16" x14ac:dyDescent="0.3">
      <c r="D456" s="3" t="str">
        <f>IF(D455="","",IF(I455=0,"",IF(I455&gt;0,D455+1,IF(D455&lt;term*freq,D455+1,""))))</f>
        <v/>
      </c>
      <c r="E456" s="53">
        <v>1</v>
      </c>
      <c r="F456" s="7">
        <f>IF(D456="",0,IF(I455&lt;emi,I455,IF(D456="",NA(),IF(E456=0,0,emi))))</f>
        <v>0</v>
      </c>
      <c r="G456" s="7" t="str">
        <f>IF(D456="","",IF(I455&lt;0,0,I455)*rate/freq)</f>
        <v/>
      </c>
      <c r="H456" s="6" t="str">
        <f t="shared" si="7"/>
        <v/>
      </c>
      <c r="I456" s="6" t="str">
        <f>IF(AND(F456&lt;&gt;0,F456&lt;emi),0,IF(D456="","",IF(I455&lt;=0,0,IF(E456=0,I455+H456,I455-H456))))</f>
        <v/>
      </c>
      <c r="K456" s="31"/>
      <c r="L456" s="31"/>
      <c r="M456" s="31"/>
      <c r="N456" s="31"/>
      <c r="O456" s="31"/>
      <c r="P456" s="31"/>
    </row>
    <row r="457" spans="4:16" x14ac:dyDescent="0.3">
      <c r="D457" s="3" t="str">
        <f>IF(D456="","",IF(I456=0,"",IF(I456&gt;0,D456+1,IF(D456&lt;term*freq,D456+1,""))))</f>
        <v/>
      </c>
      <c r="E457" s="53">
        <v>1</v>
      </c>
      <c r="F457" s="7">
        <f>IF(D457="",0,IF(I456&lt;emi,I456,IF(D457="",NA(),IF(E457=0,0,emi))))</f>
        <v>0</v>
      </c>
      <c r="G457" s="7" t="str">
        <f>IF(D457="","",IF(I456&lt;0,0,I456)*rate/freq)</f>
        <v/>
      </c>
      <c r="H457" s="6" t="str">
        <f t="shared" si="7"/>
        <v/>
      </c>
      <c r="I457" s="6" t="str">
        <f>IF(AND(F457&lt;&gt;0,F457&lt;emi),0,IF(D457="","",IF(I456&lt;=0,0,IF(E457=0,I456+H457,I456-H457))))</f>
        <v/>
      </c>
      <c r="K457" s="31"/>
      <c r="L457" s="31"/>
      <c r="M457" s="31"/>
      <c r="N457" s="31"/>
      <c r="O457" s="31"/>
      <c r="P457" s="31"/>
    </row>
    <row r="458" spans="4:16" x14ac:dyDescent="0.3">
      <c r="D458" s="3" t="str">
        <f>IF(D457="","",IF(I457=0,"",IF(I457&gt;0,D457+1,IF(D457&lt;term*freq,D457+1,""))))</f>
        <v/>
      </c>
      <c r="E458" s="53">
        <v>1</v>
      </c>
      <c r="F458" s="7">
        <f>IF(D458="",0,IF(I457&lt;emi,I457,IF(D458="",NA(),IF(E458=0,0,emi))))</f>
        <v>0</v>
      </c>
      <c r="G458" s="7" t="str">
        <f>IF(D458="","",IF(I457&lt;0,0,I457)*rate/freq)</f>
        <v/>
      </c>
      <c r="H458" s="6" t="str">
        <f t="shared" si="7"/>
        <v/>
      </c>
      <c r="I458" s="6" t="str">
        <f>IF(AND(F458&lt;&gt;0,F458&lt;emi),0,IF(D458="","",IF(I457&lt;=0,0,IF(E458=0,I457+H458,I457-H458))))</f>
        <v/>
      </c>
      <c r="K458" s="31"/>
      <c r="L458" s="31"/>
      <c r="M458" s="31"/>
      <c r="N458" s="31"/>
      <c r="O458" s="31"/>
      <c r="P458" s="31"/>
    </row>
    <row r="459" spans="4:16" x14ac:dyDescent="0.3">
      <c r="D459" s="3" t="str">
        <f>IF(D458="","",IF(I458=0,"",IF(I458&gt;0,D458+1,IF(D458&lt;term*freq,D458+1,""))))</f>
        <v/>
      </c>
      <c r="E459" s="53">
        <v>1</v>
      </c>
      <c r="F459" s="7">
        <f>IF(D459="",0,IF(I458&lt;emi,I458,IF(D459="",NA(),IF(E459=0,0,emi))))</f>
        <v>0</v>
      </c>
      <c r="G459" s="7" t="str">
        <f>IF(D459="","",IF(I458&lt;0,0,I458)*rate/freq)</f>
        <v/>
      </c>
      <c r="H459" s="6" t="str">
        <f t="shared" si="7"/>
        <v/>
      </c>
      <c r="I459" s="6" t="str">
        <f>IF(AND(F459&lt;&gt;0,F459&lt;emi),0,IF(D459="","",IF(I458&lt;=0,0,IF(E459=0,I458+H459,I458-H459))))</f>
        <v/>
      </c>
      <c r="K459" s="31"/>
      <c r="L459" s="31"/>
      <c r="M459" s="31"/>
      <c r="N459" s="31"/>
      <c r="O459" s="31"/>
      <c r="P459" s="31"/>
    </row>
    <row r="460" spans="4:16" x14ac:dyDescent="0.3">
      <c r="D460" s="3" t="str">
        <f>IF(D459="","",IF(I459=0,"",IF(I459&gt;0,D459+1,IF(D459&lt;term*freq,D459+1,""))))</f>
        <v/>
      </c>
      <c r="E460" s="53">
        <v>1</v>
      </c>
      <c r="F460" s="7">
        <f>IF(D460="",0,IF(I459&lt;emi,I459,IF(D460="",NA(),IF(E460=0,0,emi))))</f>
        <v>0</v>
      </c>
      <c r="G460" s="7" t="str">
        <f>IF(D460="","",IF(I459&lt;0,0,I459)*rate/freq)</f>
        <v/>
      </c>
      <c r="H460" s="6" t="str">
        <f t="shared" si="7"/>
        <v/>
      </c>
      <c r="I460" s="6" t="str">
        <f>IF(AND(F460&lt;&gt;0,F460&lt;emi),0,IF(D460="","",IF(I459&lt;=0,0,IF(E460=0,I459+H460,I459-H460))))</f>
        <v/>
      </c>
      <c r="K460" s="31"/>
      <c r="L460" s="31"/>
      <c r="M460" s="31"/>
      <c r="N460" s="31"/>
      <c r="O460" s="31"/>
      <c r="P460" s="31"/>
    </row>
    <row r="461" spans="4:16" x14ac:dyDescent="0.3">
      <c r="D461" s="3" t="str">
        <f>IF(D460="","",IF(I460=0,"",IF(I460&gt;0,D460+1,IF(D460&lt;term*freq,D460+1,""))))</f>
        <v/>
      </c>
      <c r="E461" s="53">
        <v>1</v>
      </c>
      <c r="F461" s="7">
        <f>IF(D461="",0,IF(I460&lt;emi,I460,IF(D461="",NA(),IF(E461=0,0,emi))))</f>
        <v>0</v>
      </c>
      <c r="G461" s="7" t="str">
        <f>IF(D461="","",IF(I460&lt;0,0,I460)*rate/freq)</f>
        <v/>
      </c>
      <c r="H461" s="6" t="str">
        <f t="shared" si="7"/>
        <v/>
      </c>
      <c r="I461" s="6" t="str">
        <f>IF(AND(F461&lt;&gt;0,F461&lt;emi),0,IF(D461="","",IF(I460&lt;=0,0,IF(E461=0,I460+H461,I460-H461))))</f>
        <v/>
      </c>
      <c r="K461" s="31"/>
      <c r="L461" s="31"/>
      <c r="M461" s="31"/>
      <c r="N461" s="31"/>
      <c r="O461" s="31"/>
      <c r="P461" s="31"/>
    </row>
    <row r="462" spans="4:16" x14ac:dyDescent="0.3">
      <c r="D462" s="3" t="str">
        <f>IF(D461="","",IF(I461=0,"",IF(I461&gt;0,D461+1,IF(D461&lt;term*freq,D461+1,""))))</f>
        <v/>
      </c>
      <c r="E462" s="53">
        <v>1</v>
      </c>
      <c r="F462" s="7">
        <f>IF(D462="",0,IF(I461&lt;emi,I461,IF(D462="",NA(),IF(E462=0,0,emi))))</f>
        <v>0</v>
      </c>
      <c r="G462" s="7" t="str">
        <f>IF(D462="","",IF(I461&lt;0,0,I461)*rate/freq)</f>
        <v/>
      </c>
      <c r="H462" s="6" t="str">
        <f t="shared" si="7"/>
        <v/>
      </c>
      <c r="I462" s="6" t="str">
        <f>IF(AND(F462&lt;&gt;0,F462&lt;emi),0,IF(D462="","",IF(I461&lt;=0,0,IF(E462=0,I461+H462,I461-H462))))</f>
        <v/>
      </c>
      <c r="K462" s="31"/>
      <c r="L462" s="31"/>
      <c r="M462" s="31"/>
      <c r="N462" s="31"/>
      <c r="O462" s="31"/>
      <c r="P462" s="31"/>
    </row>
    <row r="463" spans="4:16" x14ac:dyDescent="0.3">
      <c r="D463" s="3" t="str">
        <f>IF(D462="","",IF(I462=0,"",IF(I462&gt;0,D462+1,IF(D462&lt;term*freq,D462+1,""))))</f>
        <v/>
      </c>
      <c r="E463" s="53">
        <v>1</v>
      </c>
      <c r="F463" s="7">
        <f>IF(D463="",0,IF(I462&lt;emi,I462,IF(D463="",NA(),IF(E463=0,0,emi))))</f>
        <v>0</v>
      </c>
      <c r="G463" s="7" t="str">
        <f>IF(D463="","",IF(I462&lt;0,0,I462)*rate/freq)</f>
        <v/>
      </c>
      <c r="H463" s="6" t="str">
        <f t="shared" si="7"/>
        <v/>
      </c>
      <c r="I463" s="6" t="str">
        <f>IF(AND(F463&lt;&gt;0,F463&lt;emi),0,IF(D463="","",IF(I462&lt;=0,0,IF(E463=0,I462+H463,I462-H463))))</f>
        <v/>
      </c>
      <c r="K463" s="31"/>
      <c r="L463" s="31"/>
      <c r="M463" s="31"/>
      <c r="N463" s="31"/>
      <c r="O463" s="31"/>
      <c r="P463" s="31"/>
    </row>
    <row r="464" spans="4:16" x14ac:dyDescent="0.3">
      <c r="D464" s="3" t="str">
        <f>IF(D463="","",IF(I463=0,"",IF(I463&gt;0,D463+1,IF(D463&lt;term*freq,D463+1,""))))</f>
        <v/>
      </c>
      <c r="E464" s="53">
        <v>1</v>
      </c>
      <c r="F464" s="7">
        <f>IF(D464="",0,IF(I463&lt;emi,I463,IF(D464="",NA(),IF(E464=0,0,emi))))</f>
        <v>0</v>
      </c>
      <c r="G464" s="7" t="str">
        <f>IF(D464="","",IF(I463&lt;0,0,I463)*rate/freq)</f>
        <v/>
      </c>
      <c r="H464" s="6" t="str">
        <f t="shared" si="7"/>
        <v/>
      </c>
      <c r="I464" s="6" t="str">
        <f>IF(AND(F464&lt;&gt;0,F464&lt;emi),0,IF(D464="","",IF(I463&lt;=0,0,IF(E464=0,I463+H464,I463-H464))))</f>
        <v/>
      </c>
      <c r="K464" s="31"/>
      <c r="L464" s="31"/>
      <c r="M464" s="31"/>
      <c r="N464" s="31"/>
      <c r="O464" s="31"/>
      <c r="P464" s="31"/>
    </row>
    <row r="465" spans="4:16" x14ac:dyDescent="0.3">
      <c r="D465" s="3" t="str">
        <f>IF(D464="","",IF(I464=0,"",IF(I464&gt;0,D464+1,IF(D464&lt;term*freq,D464+1,""))))</f>
        <v/>
      </c>
      <c r="E465" s="53">
        <v>1</v>
      </c>
      <c r="F465" s="7">
        <f>IF(D465="",0,IF(I464&lt;emi,I464,IF(D465="",NA(),IF(E465=0,0,emi))))</f>
        <v>0</v>
      </c>
      <c r="G465" s="7" t="str">
        <f>IF(D465="","",IF(I464&lt;0,0,I464)*rate/freq)</f>
        <v/>
      </c>
      <c r="H465" s="6" t="str">
        <f t="shared" si="7"/>
        <v/>
      </c>
      <c r="I465" s="6" t="str">
        <f>IF(AND(F465&lt;&gt;0,F465&lt;emi),0,IF(D465="","",IF(I464&lt;=0,0,IF(E465=0,I464+H465,I464-H465))))</f>
        <v/>
      </c>
      <c r="K465" s="31"/>
      <c r="L465" s="31"/>
      <c r="M465" s="31"/>
      <c r="N465" s="31"/>
      <c r="O465" s="31"/>
      <c r="P465" s="31"/>
    </row>
    <row r="466" spans="4:16" x14ac:dyDescent="0.3">
      <c r="D466" s="3" t="str">
        <f>IF(D465="","",IF(I465=0,"",IF(I465&gt;0,D465+1,IF(D465&lt;term*freq,D465+1,""))))</f>
        <v/>
      </c>
      <c r="E466" s="53">
        <v>1</v>
      </c>
      <c r="F466" s="7">
        <f>IF(D466="",0,IF(I465&lt;emi,I465,IF(D466="",NA(),IF(E466=0,0,emi))))</f>
        <v>0</v>
      </c>
      <c r="G466" s="7" t="str">
        <f>IF(D466="","",IF(I465&lt;0,0,I465)*rate/freq)</f>
        <v/>
      </c>
      <c r="H466" s="6" t="str">
        <f t="shared" si="7"/>
        <v/>
      </c>
      <c r="I466" s="6" t="str">
        <f>IF(AND(F466&lt;&gt;0,F466&lt;emi),0,IF(D466="","",IF(I465&lt;=0,0,IF(E466=0,I465+H466,I465-H466))))</f>
        <v/>
      </c>
      <c r="K466" s="31"/>
      <c r="L466" s="31"/>
      <c r="M466" s="31"/>
      <c r="N466" s="31"/>
      <c r="O466" s="31"/>
      <c r="P466" s="31"/>
    </row>
    <row r="467" spans="4:16" x14ac:dyDescent="0.3">
      <c r="D467" s="3" t="str">
        <f>IF(D466="","",IF(I466=0,"",IF(I466&gt;0,D466+1,IF(D466&lt;term*freq,D466+1,""))))</f>
        <v/>
      </c>
      <c r="E467" s="53">
        <v>1</v>
      </c>
      <c r="F467" s="7">
        <f>IF(D467="",0,IF(I466&lt;emi,I466,IF(D467="",NA(),IF(E467=0,0,emi))))</f>
        <v>0</v>
      </c>
      <c r="G467" s="7" t="str">
        <f>IF(D467="","",IF(I466&lt;0,0,I466)*rate/freq)</f>
        <v/>
      </c>
      <c r="H467" s="6" t="str">
        <f t="shared" si="7"/>
        <v/>
      </c>
      <c r="I467" s="6" t="str">
        <f>IF(AND(F467&lt;&gt;0,F467&lt;emi),0,IF(D467="","",IF(I466&lt;=0,0,IF(E467=0,I466+H467,I466-H467))))</f>
        <v/>
      </c>
      <c r="K467" s="31"/>
      <c r="L467" s="31"/>
      <c r="M467" s="31"/>
      <c r="N467" s="31"/>
      <c r="O467" s="31"/>
      <c r="P467" s="31"/>
    </row>
    <row r="468" spans="4:16" x14ac:dyDescent="0.3">
      <c r="D468" s="3" t="str">
        <f>IF(D467="","",IF(I467=0,"",IF(I467&gt;0,D467+1,IF(D467&lt;term*freq,D467+1,""))))</f>
        <v/>
      </c>
      <c r="E468" s="53">
        <v>1</v>
      </c>
      <c r="F468" s="7">
        <f>IF(D468="",0,IF(I467&lt;emi,I467,IF(D468="",NA(),IF(E468=0,0,emi))))</f>
        <v>0</v>
      </c>
      <c r="G468" s="7" t="str">
        <f>IF(D468="","",IF(I467&lt;0,0,I467)*rate/freq)</f>
        <v/>
      </c>
      <c r="H468" s="6" t="str">
        <f t="shared" si="7"/>
        <v/>
      </c>
      <c r="I468" s="6" t="str">
        <f>IF(AND(F468&lt;&gt;0,F468&lt;emi),0,IF(D468="","",IF(I467&lt;=0,0,IF(E468=0,I467+H468,I467-H468))))</f>
        <v/>
      </c>
      <c r="K468" s="31"/>
      <c r="L468" s="31"/>
      <c r="M468" s="31"/>
      <c r="N468" s="31"/>
      <c r="O468" s="31"/>
      <c r="P468" s="31"/>
    </row>
    <row r="469" spans="4:16" x14ac:dyDescent="0.3">
      <c r="D469" s="3" t="str">
        <f>IF(D468="","",IF(I468=0,"",IF(I468&gt;0,D468+1,IF(D468&lt;term*freq,D468+1,""))))</f>
        <v/>
      </c>
      <c r="E469" s="53">
        <v>1</v>
      </c>
      <c r="F469" s="7">
        <f>IF(D469="",0,IF(I468&lt;emi,I468,IF(D469="",NA(),IF(E469=0,0,emi))))</f>
        <v>0</v>
      </c>
      <c r="G469" s="7" t="str">
        <f>IF(D469="","",IF(I468&lt;0,0,I468)*rate/freq)</f>
        <v/>
      </c>
      <c r="H469" s="6" t="str">
        <f t="shared" si="7"/>
        <v/>
      </c>
      <c r="I469" s="6" t="str">
        <f>IF(AND(F469&lt;&gt;0,F469&lt;emi),0,IF(D469="","",IF(I468&lt;=0,0,IF(E469=0,I468+H469,I468-H469))))</f>
        <v/>
      </c>
      <c r="K469" s="31"/>
      <c r="L469" s="31"/>
      <c r="M469" s="31"/>
      <c r="N469" s="31"/>
      <c r="O469" s="31"/>
      <c r="P469" s="31"/>
    </row>
    <row r="470" spans="4:16" x14ac:dyDescent="0.3">
      <c r="D470" s="3" t="str">
        <f>IF(D469="","",IF(I469=0,"",IF(I469&gt;0,D469+1,IF(D469&lt;term*freq,D469+1,""))))</f>
        <v/>
      </c>
      <c r="E470" s="53">
        <v>1</v>
      </c>
      <c r="F470" s="7">
        <f>IF(D470="",0,IF(I469&lt;emi,I469,IF(D470="",NA(),IF(E470=0,0,emi))))</f>
        <v>0</v>
      </c>
      <c r="G470" s="7" t="str">
        <f>IF(D470="","",IF(I469&lt;0,0,I469)*rate/freq)</f>
        <v/>
      </c>
      <c r="H470" s="6" t="str">
        <f t="shared" si="7"/>
        <v/>
      </c>
      <c r="I470" s="6" t="str">
        <f>IF(AND(F470&lt;&gt;0,F470&lt;emi),0,IF(D470="","",IF(I469&lt;=0,0,IF(E470=0,I469+H470,I469-H470))))</f>
        <v/>
      </c>
      <c r="K470" s="31"/>
      <c r="L470" s="31"/>
      <c r="M470" s="31"/>
      <c r="N470" s="31"/>
      <c r="O470" s="31"/>
      <c r="P470" s="31"/>
    </row>
    <row r="471" spans="4:16" x14ac:dyDescent="0.3">
      <c r="D471" s="3" t="str">
        <f>IF(D470="","",IF(I470=0,"",IF(I470&gt;0,D470+1,IF(D470&lt;term*freq,D470+1,""))))</f>
        <v/>
      </c>
      <c r="E471" s="53">
        <v>1</v>
      </c>
      <c r="F471" s="7">
        <f>IF(D471="",0,IF(I470&lt;emi,I470,IF(D471="",NA(),IF(E471=0,0,emi))))</f>
        <v>0</v>
      </c>
      <c r="G471" s="7" t="str">
        <f>IF(D471="","",IF(I470&lt;0,0,I470)*rate/freq)</f>
        <v/>
      </c>
      <c r="H471" s="6" t="str">
        <f t="shared" si="7"/>
        <v/>
      </c>
      <c r="I471" s="6" t="str">
        <f>IF(AND(F471&lt;&gt;0,F471&lt;emi),0,IF(D471="","",IF(I470&lt;=0,0,IF(E471=0,I470+H471,I470-H471))))</f>
        <v/>
      </c>
      <c r="K471" s="31"/>
      <c r="L471" s="31"/>
      <c r="M471" s="31"/>
      <c r="N471" s="31"/>
      <c r="O471" s="31"/>
      <c r="P471" s="31"/>
    </row>
    <row r="472" spans="4:16" x14ac:dyDescent="0.3">
      <c r="D472" s="3" t="str">
        <f>IF(D471="","",IF(I471=0,"",IF(I471&gt;0,D471+1,IF(D471&lt;term*freq,D471+1,""))))</f>
        <v/>
      </c>
      <c r="E472" s="53">
        <v>1</v>
      </c>
      <c r="F472" s="7">
        <f>IF(D472="",0,IF(I471&lt;emi,I471,IF(D472="",NA(),IF(E472=0,0,emi))))</f>
        <v>0</v>
      </c>
      <c r="G472" s="7" t="str">
        <f>IF(D472="","",IF(I471&lt;0,0,I471)*rate/freq)</f>
        <v/>
      </c>
      <c r="H472" s="6" t="str">
        <f t="shared" si="7"/>
        <v/>
      </c>
      <c r="I472" s="6" t="str">
        <f>IF(AND(F472&lt;&gt;0,F472&lt;emi),0,IF(D472="","",IF(I471&lt;=0,0,IF(E472=0,I471+H472,I471-H472))))</f>
        <v/>
      </c>
      <c r="K472" s="31"/>
      <c r="L472" s="31"/>
      <c r="M472" s="31"/>
      <c r="N472" s="31"/>
      <c r="O472" s="31"/>
      <c r="P472" s="31"/>
    </row>
    <row r="473" spans="4:16" x14ac:dyDescent="0.3">
      <c r="D473" s="3" t="str">
        <f>IF(D472="","",IF(I472=0,"",IF(I472&gt;0,D472+1,IF(D472&lt;term*freq,D472+1,""))))</f>
        <v/>
      </c>
      <c r="E473" s="53">
        <v>1</v>
      </c>
      <c r="F473" s="7">
        <f>IF(D473="",0,IF(I472&lt;emi,I472,IF(D473="",NA(),IF(E473=0,0,emi))))</f>
        <v>0</v>
      </c>
      <c r="G473" s="7" t="str">
        <f>IF(D473="","",IF(I472&lt;0,0,I472)*rate/freq)</f>
        <v/>
      </c>
      <c r="H473" s="6" t="str">
        <f t="shared" si="7"/>
        <v/>
      </c>
      <c r="I473" s="6" t="str">
        <f>IF(AND(F473&lt;&gt;0,F473&lt;emi),0,IF(D473="","",IF(I472&lt;=0,0,IF(E473=0,I472+H473,I472-H473))))</f>
        <v/>
      </c>
      <c r="K473" s="31"/>
      <c r="L473" s="31"/>
      <c r="M473" s="31"/>
      <c r="N473" s="31"/>
      <c r="O473" s="31"/>
      <c r="P473" s="31"/>
    </row>
    <row r="474" spans="4:16" x14ac:dyDescent="0.3">
      <c r="D474" s="3" t="str">
        <f>IF(D473="","",IF(I473=0,"",IF(I473&gt;0,D473+1,IF(D473&lt;term*freq,D473+1,""))))</f>
        <v/>
      </c>
      <c r="E474" s="53">
        <v>1</v>
      </c>
      <c r="F474" s="7">
        <f>IF(D474="",0,IF(I473&lt;emi,I473,IF(D474="",NA(),IF(E474=0,0,emi))))</f>
        <v>0</v>
      </c>
      <c r="G474" s="7" t="str">
        <f>IF(D474="","",IF(I473&lt;0,0,I473)*rate/freq)</f>
        <v/>
      </c>
      <c r="H474" s="6" t="str">
        <f t="shared" si="7"/>
        <v/>
      </c>
      <c r="I474" s="6" t="str">
        <f>IF(AND(F474&lt;&gt;0,F474&lt;emi),0,IF(D474="","",IF(I473&lt;=0,0,IF(E474=0,I473+H474,I473-H474))))</f>
        <v/>
      </c>
      <c r="K474" s="31"/>
      <c r="L474" s="31"/>
      <c r="M474" s="31"/>
      <c r="N474" s="31"/>
      <c r="O474" s="31"/>
      <c r="P474" s="31"/>
    </row>
    <row r="475" spans="4:16" x14ac:dyDescent="0.3">
      <c r="D475" s="3" t="str">
        <f>IF(D474="","",IF(I474=0,"",IF(I474&gt;0,D474+1,IF(D474&lt;term*freq,D474+1,""))))</f>
        <v/>
      </c>
      <c r="E475" s="53">
        <v>1</v>
      </c>
      <c r="F475" s="7">
        <f>IF(D475="",0,IF(I474&lt;emi,I474,IF(D475="",NA(),IF(E475=0,0,emi))))</f>
        <v>0</v>
      </c>
      <c r="G475" s="7" t="str">
        <f>IF(D475="","",IF(I474&lt;0,0,I474)*rate/freq)</f>
        <v/>
      </c>
      <c r="H475" s="6" t="str">
        <f t="shared" si="7"/>
        <v/>
      </c>
      <c r="I475" s="6" t="str">
        <f>IF(AND(F475&lt;&gt;0,F475&lt;emi),0,IF(D475="","",IF(I474&lt;=0,0,IF(E475=0,I474+H475,I474-H475))))</f>
        <v/>
      </c>
      <c r="K475" s="31"/>
      <c r="L475" s="31"/>
      <c r="M475" s="31"/>
      <c r="N475" s="31"/>
      <c r="O475" s="31"/>
      <c r="P475" s="31"/>
    </row>
    <row r="476" spans="4:16" x14ac:dyDescent="0.3">
      <c r="D476" s="3" t="str">
        <f>IF(D475="","",IF(I475=0,"",IF(I475&gt;0,D475+1,IF(D475&lt;term*freq,D475+1,""))))</f>
        <v/>
      </c>
      <c r="E476" s="53">
        <v>1</v>
      </c>
      <c r="F476" s="7">
        <f>IF(D476="",0,IF(I475&lt;emi,I475,IF(D476="",NA(),IF(E476=0,0,emi))))</f>
        <v>0</v>
      </c>
      <c r="G476" s="7" t="str">
        <f>IF(D476="","",IF(I475&lt;0,0,I475)*rate/freq)</f>
        <v/>
      </c>
      <c r="H476" s="6" t="str">
        <f t="shared" si="7"/>
        <v/>
      </c>
      <c r="I476" s="6" t="str">
        <f>IF(AND(F476&lt;&gt;0,F476&lt;emi),0,IF(D476="","",IF(I475&lt;=0,0,IF(E476=0,I475+H476,I475-H476))))</f>
        <v/>
      </c>
      <c r="K476" s="31"/>
      <c r="L476" s="31"/>
      <c r="M476" s="31"/>
      <c r="N476" s="31"/>
      <c r="O476" s="31"/>
      <c r="P476" s="31"/>
    </row>
    <row r="477" spans="4:16" x14ac:dyDescent="0.3">
      <c r="D477" s="3" t="str">
        <f>IF(D476="","",IF(I476=0,"",IF(I476&gt;0,D476+1,IF(D476&lt;term*freq,D476+1,""))))</f>
        <v/>
      </c>
      <c r="E477" s="53">
        <v>1</v>
      </c>
      <c r="F477" s="7">
        <f>IF(D477="",0,IF(I476&lt;emi,I476,IF(D477="",NA(),IF(E477=0,0,emi))))</f>
        <v>0</v>
      </c>
      <c r="G477" s="7" t="str">
        <f>IF(D477="","",IF(I476&lt;0,0,I476)*rate/freq)</f>
        <v/>
      </c>
      <c r="H477" s="6" t="str">
        <f t="shared" si="7"/>
        <v/>
      </c>
      <c r="I477" s="6" t="str">
        <f>IF(AND(F477&lt;&gt;0,F477&lt;emi),0,IF(D477="","",IF(I476&lt;=0,0,IF(E477=0,I476+H477,I476-H477))))</f>
        <v/>
      </c>
      <c r="K477" s="31"/>
      <c r="L477" s="31"/>
      <c r="M477" s="31"/>
      <c r="N477" s="31"/>
      <c r="O477" s="31"/>
      <c r="P477" s="31"/>
    </row>
    <row r="478" spans="4:16" x14ac:dyDescent="0.3">
      <c r="D478" s="3" t="str">
        <f>IF(D477="","",IF(I477=0,"",IF(I477&gt;0,D477+1,IF(D477&lt;term*freq,D477+1,""))))</f>
        <v/>
      </c>
      <c r="E478" s="53">
        <v>1</v>
      </c>
      <c r="F478" s="7">
        <f>IF(D478="",0,IF(I477&lt;emi,I477,IF(D478="",NA(),IF(E478=0,0,emi))))</f>
        <v>0</v>
      </c>
      <c r="G478" s="7" t="str">
        <f>IF(D478="","",IF(I477&lt;0,0,I477)*rate/freq)</f>
        <v/>
      </c>
      <c r="H478" s="6" t="str">
        <f t="shared" si="7"/>
        <v/>
      </c>
      <c r="I478" s="6" t="str">
        <f>IF(AND(F478&lt;&gt;0,F478&lt;emi),0,IF(D478="","",IF(I477&lt;=0,0,IF(E478=0,I477+H478,I477-H478))))</f>
        <v/>
      </c>
      <c r="K478" s="31"/>
      <c r="L478" s="31"/>
      <c r="M478" s="31"/>
      <c r="N478" s="31"/>
      <c r="O478" s="31"/>
      <c r="P478" s="31"/>
    </row>
    <row r="479" spans="4:16" x14ac:dyDescent="0.3">
      <c r="D479" s="3" t="str">
        <f>IF(D478="","",IF(I478=0,"",IF(I478&gt;0,D478+1,IF(D478&lt;term*freq,D478+1,""))))</f>
        <v/>
      </c>
      <c r="E479" s="53">
        <v>1</v>
      </c>
      <c r="F479" s="7">
        <f>IF(D479="",0,IF(I478&lt;emi,I478,IF(D479="",NA(),IF(E479=0,0,emi))))</f>
        <v>0</v>
      </c>
      <c r="G479" s="7" t="str">
        <f>IF(D479="","",IF(I478&lt;0,0,I478)*rate/freq)</f>
        <v/>
      </c>
      <c r="H479" s="6" t="str">
        <f t="shared" si="7"/>
        <v/>
      </c>
      <c r="I479" s="6" t="str">
        <f>IF(AND(F479&lt;&gt;0,F479&lt;emi),0,IF(D479="","",IF(I478&lt;=0,0,IF(E479=0,I478+H479,I478-H479))))</f>
        <v/>
      </c>
      <c r="K479" s="31"/>
      <c r="L479" s="31"/>
      <c r="M479" s="31"/>
      <c r="N479" s="31"/>
      <c r="O479" s="31"/>
      <c r="P479" s="31"/>
    </row>
    <row r="480" spans="4:16" x14ac:dyDescent="0.3">
      <c r="D480" s="3" t="str">
        <f>IF(D479="","",IF(I479=0,"",IF(I479&gt;0,D479+1,IF(D479&lt;term*freq,D479+1,""))))</f>
        <v/>
      </c>
      <c r="E480" s="53">
        <v>1</v>
      </c>
      <c r="F480" s="7">
        <f>IF(D480="",0,IF(I479&lt;emi,I479,IF(D480="",NA(),IF(E480=0,0,emi))))</f>
        <v>0</v>
      </c>
      <c r="G480" s="7" t="str">
        <f>IF(D480="","",IF(I479&lt;0,0,I479)*rate/freq)</f>
        <v/>
      </c>
      <c r="H480" s="6" t="str">
        <f t="shared" si="7"/>
        <v/>
      </c>
      <c r="I480" s="6" t="str">
        <f>IF(AND(F480&lt;&gt;0,F480&lt;emi),0,IF(D480="","",IF(I479&lt;=0,0,IF(E480=0,I479+H480,I479-H480))))</f>
        <v/>
      </c>
      <c r="K480" s="31"/>
      <c r="L480" s="31"/>
      <c r="M480" s="31"/>
      <c r="N480" s="31"/>
      <c r="O480" s="31"/>
      <c r="P480" s="31"/>
    </row>
    <row r="481" spans="4:16" x14ac:dyDescent="0.3">
      <c r="D481" s="3" t="str">
        <f>IF(D480="","",IF(I480=0,"",IF(I480&gt;0,D480+1,IF(D480&lt;term*freq,D480+1,""))))</f>
        <v/>
      </c>
      <c r="E481" s="53">
        <v>1</v>
      </c>
      <c r="F481" s="7">
        <f>IF(D481="",0,IF(I480&lt;emi,I480,IF(D481="",NA(),IF(E481=0,0,emi))))</f>
        <v>0</v>
      </c>
      <c r="G481" s="7" t="str">
        <f>IF(D481="","",IF(I480&lt;0,0,I480)*rate/freq)</f>
        <v/>
      </c>
      <c r="H481" s="6" t="str">
        <f t="shared" si="7"/>
        <v/>
      </c>
      <c r="I481" s="6" t="str">
        <f>IF(AND(F481&lt;&gt;0,F481&lt;emi),0,IF(D481="","",IF(I480&lt;=0,0,IF(E481=0,I480+H481,I480-H481))))</f>
        <v/>
      </c>
      <c r="K481" s="31"/>
      <c r="L481" s="31"/>
      <c r="M481" s="31"/>
      <c r="N481" s="31"/>
      <c r="O481" s="31"/>
      <c r="P481" s="31"/>
    </row>
    <row r="482" spans="4:16" x14ac:dyDescent="0.3">
      <c r="D482" s="3" t="str">
        <f>IF(D481="","",IF(I481=0,"",IF(I481&gt;0,D481+1,IF(D481&lt;term*freq,D481+1,""))))</f>
        <v/>
      </c>
      <c r="E482" s="53">
        <v>1</v>
      </c>
      <c r="F482" s="7">
        <f>IF(D482="",0,IF(I481&lt;emi,I481,IF(D482="",NA(),IF(E482=0,0,emi))))</f>
        <v>0</v>
      </c>
      <c r="G482" s="7" t="str">
        <f>IF(D482="","",IF(I481&lt;0,0,I481)*rate/freq)</f>
        <v/>
      </c>
      <c r="H482" s="6" t="str">
        <f t="shared" si="7"/>
        <v/>
      </c>
      <c r="I482" s="6" t="str">
        <f>IF(AND(F482&lt;&gt;0,F482&lt;emi),0,IF(D482="","",IF(I481&lt;=0,0,IF(E482=0,I481+H482,I481-H482))))</f>
        <v/>
      </c>
      <c r="K482" s="31"/>
      <c r="L482" s="31"/>
      <c r="M482" s="31"/>
      <c r="N482" s="31"/>
      <c r="O482" s="31"/>
      <c r="P482" s="31"/>
    </row>
    <row r="483" spans="4:16" x14ac:dyDescent="0.3">
      <c r="D483" s="3" t="str">
        <f>IF(D482="","",IF(I482=0,"",IF(I482&gt;0,D482+1,IF(D482&lt;term*freq,D482+1,""))))</f>
        <v/>
      </c>
      <c r="E483" s="53">
        <v>1</v>
      </c>
      <c r="F483" s="7">
        <f>IF(D483="",0,IF(I482&lt;emi,I482,IF(D483="",NA(),IF(E483=0,0,emi))))</f>
        <v>0</v>
      </c>
      <c r="G483" s="7" t="str">
        <f>IF(D483="","",IF(I482&lt;0,0,I482)*rate/freq)</f>
        <v/>
      </c>
      <c r="H483" s="6" t="str">
        <f t="shared" si="7"/>
        <v/>
      </c>
      <c r="I483" s="6" t="str">
        <f>IF(AND(F483&lt;&gt;0,F483&lt;emi),0,IF(D483="","",IF(I482&lt;=0,0,IF(E483=0,I482+H483,I482-H483))))</f>
        <v/>
      </c>
      <c r="K483" s="31"/>
      <c r="L483" s="31"/>
      <c r="M483" s="31"/>
      <c r="N483" s="31"/>
      <c r="O483" s="31"/>
      <c r="P483" s="31"/>
    </row>
    <row r="484" spans="4:16" x14ac:dyDescent="0.3">
      <c r="D484" s="3" t="str">
        <f>IF(D483="","",IF(I483=0,"",IF(I483&gt;0,D483+1,IF(D483&lt;term*freq,D483+1,""))))</f>
        <v/>
      </c>
      <c r="E484" s="53">
        <v>1</v>
      </c>
      <c r="F484" s="7">
        <f>IF(D484="",0,IF(I483&lt;emi,I483,IF(D484="",NA(),IF(E484=0,0,emi))))</f>
        <v>0</v>
      </c>
      <c r="G484" s="7" t="str">
        <f>IF(D484="","",IF(I483&lt;0,0,I483)*rate/freq)</f>
        <v/>
      </c>
      <c r="H484" s="6" t="str">
        <f t="shared" si="7"/>
        <v/>
      </c>
      <c r="I484" s="6" t="str">
        <f>IF(AND(F484&lt;&gt;0,F484&lt;emi),0,IF(D484="","",IF(I483&lt;=0,0,IF(E484=0,I483+H484,I483-H484))))</f>
        <v/>
      </c>
      <c r="K484" s="31"/>
      <c r="L484" s="31"/>
      <c r="M484" s="31"/>
      <c r="N484" s="31"/>
      <c r="O484" s="31"/>
      <c r="P484" s="31"/>
    </row>
    <row r="485" spans="4:16" x14ac:dyDescent="0.3">
      <c r="D485" s="3" t="str">
        <f>IF(D484="","",IF(I484=0,"",IF(I484&gt;0,D484+1,IF(D484&lt;term*freq,D484+1,""))))</f>
        <v/>
      </c>
      <c r="E485" s="53">
        <v>1</v>
      </c>
      <c r="F485" s="7">
        <f>IF(D485="",0,IF(I484&lt;emi,I484,IF(D485="",NA(),IF(E485=0,0,emi))))</f>
        <v>0</v>
      </c>
      <c r="G485" s="7" t="str">
        <f>IF(D485="","",IF(I484&lt;0,0,I484)*rate/freq)</f>
        <v/>
      </c>
      <c r="H485" s="6" t="str">
        <f t="shared" si="7"/>
        <v/>
      </c>
      <c r="I485" s="6" t="str">
        <f>IF(AND(F485&lt;&gt;0,F485&lt;emi),0,IF(D485="","",IF(I484&lt;=0,0,IF(E485=0,I484+H485,I484-H485))))</f>
        <v/>
      </c>
      <c r="K485" s="31"/>
      <c r="L485" s="31"/>
      <c r="M485" s="31"/>
      <c r="N485" s="31"/>
      <c r="O485" s="31"/>
      <c r="P485" s="31"/>
    </row>
    <row r="486" spans="4:16" x14ac:dyDescent="0.3">
      <c r="D486" s="3" t="str">
        <f>IF(D485="","",IF(I485=0,"",IF(I485&gt;0,D485+1,IF(D485&lt;term*freq,D485+1,""))))</f>
        <v/>
      </c>
      <c r="E486" s="53">
        <v>1</v>
      </c>
      <c r="F486" s="7">
        <f>IF(D486="",0,IF(I485&lt;emi,I485,IF(D486="",NA(),IF(E486=0,0,emi))))</f>
        <v>0</v>
      </c>
      <c r="G486" s="7" t="str">
        <f>IF(D486="","",IF(I485&lt;0,0,I485)*rate/freq)</f>
        <v/>
      </c>
      <c r="H486" s="6" t="str">
        <f t="shared" si="7"/>
        <v/>
      </c>
      <c r="I486" s="6" t="str">
        <f>IF(AND(F486&lt;&gt;0,F486&lt;emi),0,IF(D486="","",IF(I485&lt;=0,0,IF(E486=0,I485+H486,I485-H486))))</f>
        <v/>
      </c>
      <c r="K486" s="31"/>
      <c r="L486" s="31"/>
      <c r="M486" s="31"/>
      <c r="N486" s="31"/>
      <c r="O486" s="31"/>
      <c r="P486" s="31"/>
    </row>
    <row r="487" spans="4:16" x14ac:dyDescent="0.3">
      <c r="D487" s="3" t="str">
        <f>IF(D486="","",IF(I486=0,"",IF(I486&gt;0,D486+1,IF(D486&lt;term*freq,D486+1,""))))</f>
        <v/>
      </c>
      <c r="E487" s="53">
        <v>1</v>
      </c>
      <c r="F487" s="7">
        <f>IF(D487="",0,IF(I486&lt;emi,I486,IF(D487="",NA(),IF(E487=0,0,emi))))</f>
        <v>0</v>
      </c>
      <c r="G487" s="7" t="str">
        <f>IF(D487="","",IF(I486&lt;0,0,I486)*rate/freq)</f>
        <v/>
      </c>
      <c r="H487" s="6" t="str">
        <f t="shared" si="7"/>
        <v/>
      </c>
      <c r="I487" s="6" t="str">
        <f>IF(AND(F487&lt;&gt;0,F487&lt;emi),0,IF(D487="","",IF(I486&lt;=0,0,IF(E487=0,I486+H487,I486-H487))))</f>
        <v/>
      </c>
      <c r="K487" s="31"/>
      <c r="L487" s="31"/>
      <c r="M487" s="31"/>
      <c r="N487" s="31"/>
      <c r="O487" s="31"/>
      <c r="P487" s="31"/>
    </row>
    <row r="488" spans="4:16" x14ac:dyDescent="0.3">
      <c r="D488" s="3" t="str">
        <f>IF(D487="","",IF(I487=0,"",IF(I487&gt;0,D487+1,IF(D487&lt;term*freq,D487+1,""))))</f>
        <v/>
      </c>
      <c r="E488" s="53">
        <v>1</v>
      </c>
      <c r="F488" s="7">
        <f>IF(D488="",0,IF(I487&lt;emi,I487,IF(D488="",NA(),IF(E488=0,0,emi))))</f>
        <v>0</v>
      </c>
      <c r="G488" s="7" t="str">
        <f>IF(D488="","",IF(I487&lt;0,0,I487)*rate/freq)</f>
        <v/>
      </c>
      <c r="H488" s="6" t="str">
        <f t="shared" si="7"/>
        <v/>
      </c>
      <c r="I488" s="6" t="str">
        <f>IF(AND(F488&lt;&gt;0,F488&lt;emi),0,IF(D488="","",IF(I487&lt;=0,0,IF(E488=0,I487+H488,I487-H488))))</f>
        <v/>
      </c>
      <c r="K488" s="31"/>
      <c r="L488" s="31"/>
      <c r="M488" s="31"/>
      <c r="N488" s="31"/>
      <c r="O488" s="31"/>
      <c r="P488" s="31"/>
    </row>
    <row r="489" spans="4:16" x14ac:dyDescent="0.3">
      <c r="D489" s="3" t="str">
        <f>IF(D488="","",IF(I488=0,"",IF(I488&gt;0,D488+1,IF(D488&lt;term*freq,D488+1,""))))</f>
        <v/>
      </c>
      <c r="E489" s="53">
        <v>1</v>
      </c>
      <c r="F489" s="7">
        <f>IF(D489="",0,IF(I488&lt;emi,I488,IF(D489="",NA(),IF(E489=0,0,emi))))</f>
        <v>0</v>
      </c>
      <c r="G489" s="7" t="str">
        <f>IF(D489="","",IF(I488&lt;0,0,I488)*rate/freq)</f>
        <v/>
      </c>
      <c r="H489" s="6" t="str">
        <f t="shared" si="7"/>
        <v/>
      </c>
      <c r="I489" s="6" t="str">
        <f>IF(AND(F489&lt;&gt;0,F489&lt;emi),0,IF(D489="","",IF(I488&lt;=0,0,IF(E489=0,I488+H489,I488-H489))))</f>
        <v/>
      </c>
      <c r="K489" s="31"/>
      <c r="L489" s="31"/>
      <c r="M489" s="31"/>
      <c r="N489" s="31"/>
      <c r="O489" s="31"/>
      <c r="P489" s="31"/>
    </row>
    <row r="490" spans="4:16" x14ac:dyDescent="0.3">
      <c r="D490" s="3" t="str">
        <f>IF(D489="","",IF(I489=0,"",IF(I489&gt;0,D489+1,IF(D489&lt;term*freq,D489+1,""))))</f>
        <v/>
      </c>
      <c r="E490" s="53">
        <v>1</v>
      </c>
      <c r="F490" s="7">
        <f>IF(D490="",0,IF(I489&lt;emi,I489,IF(D490="",NA(),IF(E490=0,0,emi))))</f>
        <v>0</v>
      </c>
      <c r="G490" s="7" t="str">
        <f>IF(D490="","",IF(I489&lt;0,0,I489)*rate/freq)</f>
        <v/>
      </c>
      <c r="H490" s="6" t="str">
        <f t="shared" si="7"/>
        <v/>
      </c>
      <c r="I490" s="6" t="str">
        <f>IF(AND(F490&lt;&gt;0,F490&lt;emi),0,IF(D490="","",IF(I489&lt;=0,0,IF(E490=0,I489+H490,I489-H490))))</f>
        <v/>
      </c>
      <c r="K490" s="31"/>
      <c r="L490" s="31"/>
      <c r="M490" s="31"/>
      <c r="N490" s="31"/>
      <c r="O490" s="31"/>
      <c r="P490" s="31"/>
    </row>
    <row r="491" spans="4:16" x14ac:dyDescent="0.3">
      <c r="D491" s="3" t="str">
        <f>IF(D490="","",IF(I490=0,"",IF(I490&gt;0,D490+1,IF(D490&lt;term*freq,D490+1,""))))</f>
        <v/>
      </c>
      <c r="E491" s="53">
        <v>1</v>
      </c>
      <c r="F491" s="7">
        <f>IF(D491="",0,IF(I490&lt;emi,I490,IF(D491="",NA(),IF(E491=0,0,emi))))</f>
        <v>0</v>
      </c>
      <c r="G491" s="7" t="str">
        <f>IF(D491="","",IF(I490&lt;0,0,I490)*rate/freq)</f>
        <v/>
      </c>
      <c r="H491" s="6" t="str">
        <f t="shared" si="7"/>
        <v/>
      </c>
      <c r="I491" s="6" t="str">
        <f>IF(AND(F491&lt;&gt;0,F491&lt;emi),0,IF(D491="","",IF(I490&lt;=0,0,IF(E491=0,I490+H491,I490-H491))))</f>
        <v/>
      </c>
      <c r="K491" s="31"/>
      <c r="L491" s="31"/>
      <c r="M491" s="31"/>
      <c r="N491" s="31"/>
      <c r="O491" s="31"/>
      <c r="P491" s="31"/>
    </row>
    <row r="492" spans="4:16" x14ac:dyDescent="0.3">
      <c r="D492" s="3" t="str">
        <f>IF(D491="","",IF(I491=0,"",IF(I491&gt;0,D491+1,IF(D491&lt;term*freq,D491+1,""))))</f>
        <v/>
      </c>
      <c r="E492" s="53">
        <v>1</v>
      </c>
      <c r="F492" s="7">
        <f>IF(D492="",0,IF(I491&lt;emi,I491,IF(D492="",NA(),IF(E492=0,0,emi))))</f>
        <v>0</v>
      </c>
      <c r="G492" s="7" t="str">
        <f>IF(D492="","",IF(I491&lt;0,0,I491)*rate/freq)</f>
        <v/>
      </c>
      <c r="H492" s="6" t="str">
        <f t="shared" si="7"/>
        <v/>
      </c>
      <c r="I492" s="6" t="str">
        <f>IF(AND(F492&lt;&gt;0,F492&lt;emi),0,IF(D492="","",IF(I491&lt;=0,0,IF(E492=0,I491+H492,I491-H492))))</f>
        <v/>
      </c>
      <c r="K492" s="31"/>
      <c r="L492" s="31"/>
      <c r="M492" s="31"/>
      <c r="N492" s="31"/>
      <c r="O492" s="31"/>
      <c r="P492" s="31"/>
    </row>
    <row r="493" spans="4:16" x14ac:dyDescent="0.3">
      <c r="D493" s="3" t="str">
        <f>IF(D492="","",IF(I492=0,"",IF(I492&gt;0,D492+1,IF(D492&lt;term*freq,D492+1,""))))</f>
        <v/>
      </c>
      <c r="E493" s="53">
        <v>1</v>
      </c>
      <c r="F493" s="7">
        <f>IF(D493="",0,IF(I492&lt;emi,I492,IF(D493="",NA(),IF(E493=0,0,emi))))</f>
        <v>0</v>
      </c>
      <c r="G493" s="7" t="str">
        <f>IF(D493="","",IF(I492&lt;0,0,I492)*rate/freq)</f>
        <v/>
      </c>
      <c r="H493" s="6" t="str">
        <f t="shared" si="7"/>
        <v/>
      </c>
      <c r="I493" s="6" t="str">
        <f>IF(AND(F493&lt;&gt;0,F493&lt;emi),0,IF(D493="","",IF(I492&lt;=0,0,IF(E493=0,I492+H493,I492-H493))))</f>
        <v/>
      </c>
      <c r="K493" s="31"/>
      <c r="L493" s="31"/>
      <c r="M493" s="31"/>
      <c r="N493" s="31"/>
      <c r="O493" s="31"/>
      <c r="P493" s="31"/>
    </row>
    <row r="494" spans="4:16" x14ac:dyDescent="0.3">
      <c r="D494" s="3" t="str">
        <f>IF(D493="","",IF(I493=0,"",IF(I493&gt;0,D493+1,IF(D493&lt;term*freq,D493+1,""))))</f>
        <v/>
      </c>
      <c r="E494" s="53">
        <v>1</v>
      </c>
      <c r="F494" s="7">
        <f>IF(D494="",0,IF(I493&lt;emi,I493,IF(D494="",NA(),IF(E494=0,0,emi))))</f>
        <v>0</v>
      </c>
      <c r="G494" s="7" t="str">
        <f>IF(D494="","",IF(I493&lt;0,0,I493)*rate/freq)</f>
        <v/>
      </c>
      <c r="H494" s="6" t="str">
        <f t="shared" si="7"/>
        <v/>
      </c>
      <c r="I494" s="6" t="str">
        <f>IF(AND(F494&lt;&gt;0,F494&lt;emi),0,IF(D494="","",IF(I493&lt;=0,0,IF(E494=0,I493+H494,I493-H494))))</f>
        <v/>
      </c>
      <c r="K494" s="31"/>
      <c r="L494" s="31"/>
      <c r="M494" s="31"/>
      <c r="N494" s="31"/>
      <c r="O494" s="31"/>
      <c r="P494" s="31"/>
    </row>
    <row r="495" spans="4:16" x14ac:dyDescent="0.3">
      <c r="D495" s="3" t="str">
        <f>IF(D494="","",IF(I494=0,"",IF(I494&gt;0,D494+1,IF(D494&lt;term*freq,D494+1,""))))</f>
        <v/>
      </c>
      <c r="E495" s="53">
        <v>1</v>
      </c>
      <c r="F495" s="7">
        <f>IF(D495="",0,IF(I494&lt;emi,I494,IF(D495="",NA(),IF(E495=0,0,emi))))</f>
        <v>0</v>
      </c>
      <c r="G495" s="7" t="str">
        <f>IF(D495="","",IF(I494&lt;0,0,I494)*rate/freq)</f>
        <v/>
      </c>
      <c r="H495" s="6" t="str">
        <f t="shared" si="7"/>
        <v/>
      </c>
      <c r="I495" s="6" t="str">
        <f>IF(AND(F495&lt;&gt;0,F495&lt;emi),0,IF(D495="","",IF(I494&lt;=0,0,IF(E495=0,I494+H495,I494-H495))))</f>
        <v/>
      </c>
      <c r="K495" s="31"/>
      <c r="L495" s="31"/>
      <c r="M495" s="31"/>
      <c r="N495" s="31"/>
      <c r="O495" s="31"/>
      <c r="P495" s="31"/>
    </row>
    <row r="496" spans="4:16" x14ac:dyDescent="0.3">
      <c r="D496" s="3" t="str">
        <f>IF(D495="","",IF(I495=0,"",IF(I495&gt;0,D495+1,IF(D495&lt;term*freq,D495+1,""))))</f>
        <v/>
      </c>
      <c r="E496" s="53">
        <v>1</v>
      </c>
      <c r="F496" s="7">
        <f>IF(D496="",0,IF(I495&lt;emi,I495,IF(D496="",NA(),IF(E496=0,0,emi))))</f>
        <v>0</v>
      </c>
      <c r="G496" s="7" t="str">
        <f>IF(D496="","",IF(I495&lt;0,0,I495)*rate/freq)</f>
        <v/>
      </c>
      <c r="H496" s="6" t="str">
        <f t="shared" si="7"/>
        <v/>
      </c>
      <c r="I496" s="6" t="str">
        <f>IF(AND(F496&lt;&gt;0,F496&lt;emi),0,IF(D496="","",IF(I495&lt;=0,0,IF(E496=0,I495+H496,I495-H496))))</f>
        <v/>
      </c>
      <c r="K496" s="31"/>
      <c r="L496" s="31"/>
      <c r="M496" s="31"/>
      <c r="N496" s="31"/>
      <c r="O496" s="31"/>
      <c r="P496" s="31"/>
    </row>
    <row r="497" spans="4:16" x14ac:dyDescent="0.3">
      <c r="D497" s="3" t="str">
        <f>IF(D496="","",IF(I496=0,"",IF(I496&gt;0,D496+1,IF(D496&lt;term*freq,D496+1,""))))</f>
        <v/>
      </c>
      <c r="E497" s="53">
        <v>1</v>
      </c>
      <c r="F497" s="7">
        <f>IF(D497="",0,IF(I496&lt;emi,I496,IF(D497="",NA(),IF(E497=0,0,emi))))</f>
        <v>0</v>
      </c>
      <c r="G497" s="7" t="str">
        <f>IF(D497="","",IF(I496&lt;0,0,I496)*rate/freq)</f>
        <v/>
      </c>
      <c r="H497" s="6" t="str">
        <f t="shared" si="7"/>
        <v/>
      </c>
      <c r="I497" s="6" t="str">
        <f>IF(AND(F497&lt;&gt;0,F497&lt;emi),0,IF(D497="","",IF(I496&lt;=0,0,IF(E497=0,I496+H497,I496-H497))))</f>
        <v/>
      </c>
      <c r="K497" s="31"/>
      <c r="L497" s="31"/>
      <c r="M497" s="31"/>
      <c r="N497" s="31"/>
      <c r="O497" s="31"/>
      <c r="P497" s="31"/>
    </row>
    <row r="498" spans="4:16" x14ac:dyDescent="0.3">
      <c r="D498" s="3" t="str">
        <f>IF(D497="","",IF(I497=0,"",IF(I497&gt;0,D497+1,IF(D497&lt;term*freq,D497+1,""))))</f>
        <v/>
      </c>
      <c r="E498" s="53">
        <v>1</v>
      </c>
      <c r="F498" s="7">
        <f>IF(D498="",0,IF(I497&lt;emi,I497,IF(D498="",NA(),IF(E498=0,0,emi))))</f>
        <v>0</v>
      </c>
      <c r="G498" s="7" t="str">
        <f>IF(D498="","",IF(I497&lt;0,0,I497)*rate/freq)</f>
        <v/>
      </c>
      <c r="H498" s="6" t="str">
        <f t="shared" si="7"/>
        <v/>
      </c>
      <c r="I498" s="6" t="str">
        <f>IF(AND(F498&lt;&gt;0,F498&lt;emi),0,IF(D498="","",IF(I497&lt;=0,0,IF(E498=0,I497+H498,I497-H498))))</f>
        <v/>
      </c>
      <c r="K498" s="31"/>
      <c r="L498" s="31"/>
      <c r="M498" s="31"/>
      <c r="N498" s="31"/>
      <c r="O498" s="31"/>
      <c r="P498" s="31"/>
    </row>
    <row r="499" spans="4:16" x14ac:dyDescent="0.3">
      <c r="D499" s="3" t="str">
        <f>IF(D498="","",IF(I498=0,"",IF(I498&gt;0,D498+1,IF(D498&lt;term*freq,D498+1,""))))</f>
        <v/>
      </c>
      <c r="E499" s="53">
        <v>1</v>
      </c>
      <c r="F499" s="7">
        <f>IF(D499="",0,IF(I498&lt;emi,I498,IF(D499="",NA(),IF(E499=0,0,emi))))</f>
        <v>0</v>
      </c>
      <c r="G499" s="7" t="str">
        <f>IF(D499="","",IF(I498&lt;0,0,I498)*rate/freq)</f>
        <v/>
      </c>
      <c r="H499" s="6" t="str">
        <f t="shared" si="7"/>
        <v/>
      </c>
      <c r="I499" s="6" t="str">
        <f>IF(AND(F499&lt;&gt;0,F499&lt;emi),0,IF(D499="","",IF(I498&lt;=0,0,IF(E499=0,I498+H499,I498-H499))))</f>
        <v/>
      </c>
      <c r="K499" s="31"/>
      <c r="L499" s="31"/>
      <c r="M499" s="31"/>
      <c r="N499" s="31"/>
      <c r="O499" s="31"/>
      <c r="P499" s="31"/>
    </row>
    <row r="500" spans="4:16" x14ac:dyDescent="0.3">
      <c r="D500" s="3" t="str">
        <f>IF(D499="","",IF(I499=0,"",IF(I499&gt;0,D499+1,IF(D499&lt;term*freq,D499+1,""))))</f>
        <v/>
      </c>
      <c r="E500" s="53">
        <v>1</v>
      </c>
      <c r="F500" s="7">
        <f>IF(D500="",0,IF(I499&lt;emi,I499,IF(D500="",NA(),IF(E500=0,0,emi))))</f>
        <v>0</v>
      </c>
      <c r="G500" s="7" t="str">
        <f>IF(D500="","",IF(I499&lt;0,0,I499)*rate/freq)</f>
        <v/>
      </c>
      <c r="H500" s="6" t="str">
        <f t="shared" si="7"/>
        <v/>
      </c>
      <c r="I500" s="6" t="str">
        <f>IF(AND(F500&lt;&gt;0,F500&lt;emi),0,IF(D500="","",IF(I499&lt;=0,0,IF(E500=0,I499+H500,I499-H500))))</f>
        <v/>
      </c>
      <c r="K500" s="31"/>
      <c r="L500" s="31"/>
      <c r="M500" s="31"/>
      <c r="N500" s="31"/>
      <c r="O500" s="31"/>
      <c r="P500" s="31"/>
    </row>
    <row r="501" spans="4:16" x14ac:dyDescent="0.3">
      <c r="D501" s="3" t="str">
        <f>IF(D500="","",IF(I500=0,"",IF(I500&gt;0,D500+1,IF(D500&lt;term*freq,D500+1,""))))</f>
        <v/>
      </c>
      <c r="E501" s="53">
        <v>1</v>
      </c>
      <c r="F501" s="7">
        <f>IF(D501="",0,IF(I500&lt;emi,I500,IF(D501="",NA(),IF(E501=0,0,emi))))</f>
        <v>0</v>
      </c>
      <c r="G501" s="7" t="str">
        <f>IF(D501="","",IF(I500&lt;0,0,I500)*rate/freq)</f>
        <v/>
      </c>
      <c r="H501" s="6" t="str">
        <f t="shared" si="7"/>
        <v/>
      </c>
      <c r="I501" s="6" t="str">
        <f>IF(AND(F501&lt;&gt;0,F501&lt;emi),0,IF(D501="","",IF(I500&lt;=0,0,IF(E501=0,I500+H501,I500-H501))))</f>
        <v/>
      </c>
      <c r="K501" s="31"/>
      <c r="L501" s="31"/>
      <c r="M501" s="31"/>
      <c r="N501" s="31"/>
      <c r="O501" s="31"/>
      <c r="P501" s="31"/>
    </row>
    <row r="502" spans="4:16" x14ac:dyDescent="0.3">
      <c r="D502" s="3" t="str">
        <f>IF(D501="","",IF(I501=0,"",IF(I501&gt;0,D501+1,IF(D501&lt;term*freq,D501+1,""))))</f>
        <v/>
      </c>
      <c r="E502" s="53">
        <v>1</v>
      </c>
      <c r="F502" s="7">
        <f>IF(D502="",0,IF(I501&lt;emi,I501,IF(D502="",NA(),IF(E502=0,0,emi))))</f>
        <v>0</v>
      </c>
      <c r="G502" s="7" t="str">
        <f>IF(D502="","",IF(I501&lt;0,0,I501)*rate/freq)</f>
        <v/>
      </c>
      <c r="H502" s="6" t="str">
        <f t="shared" si="7"/>
        <v/>
      </c>
      <c r="I502" s="6" t="str">
        <f>IF(AND(F502&lt;&gt;0,F502&lt;emi),0,IF(D502="","",IF(I501&lt;=0,0,IF(E502=0,I501+H502,I501-H502))))</f>
        <v/>
      </c>
      <c r="K502" s="31"/>
      <c r="L502" s="31"/>
      <c r="M502" s="31"/>
      <c r="N502" s="31"/>
      <c r="O502" s="31"/>
      <c r="P502" s="31"/>
    </row>
    <row r="503" spans="4:16" x14ac:dyDescent="0.3">
      <c r="D503" s="3" t="str">
        <f>IF(D502="","",IF(I502=0,"",IF(I502&gt;0,D502+1,IF(D502&lt;term*freq,D502+1,""))))</f>
        <v/>
      </c>
      <c r="E503" s="53">
        <v>1</v>
      </c>
      <c r="F503" s="7">
        <f>IF(D503="",0,IF(I502&lt;emi,I502,IF(D503="",NA(),IF(E503=0,0,emi))))</f>
        <v>0</v>
      </c>
      <c r="G503" s="7" t="str">
        <f>IF(D503="","",IF(I502&lt;0,0,I502)*rate/freq)</f>
        <v/>
      </c>
      <c r="H503" s="6" t="str">
        <f t="shared" si="7"/>
        <v/>
      </c>
      <c r="I503" s="6" t="str">
        <f>IF(AND(F503&lt;&gt;0,F503&lt;emi),0,IF(D503="","",IF(I502&lt;=0,0,IF(E503=0,I502+H503,I502-H503))))</f>
        <v/>
      </c>
      <c r="K503" s="31"/>
      <c r="L503" s="31"/>
      <c r="M503" s="31"/>
      <c r="N503" s="31"/>
      <c r="O503" s="31"/>
      <c r="P503" s="31"/>
    </row>
    <row r="504" spans="4:16" x14ac:dyDescent="0.3">
      <c r="D504" s="3" t="str">
        <f>IF(D503="","",IF(I503=0,"",IF(I503&gt;0,D503+1,IF(D503&lt;term*freq,D503+1,""))))</f>
        <v/>
      </c>
      <c r="E504" s="53">
        <v>1</v>
      </c>
      <c r="F504" s="7">
        <f>IF(D504="",0,IF(I503&lt;emi,I503,IF(D504="",NA(),IF(E504=0,0,emi))))</f>
        <v>0</v>
      </c>
      <c r="G504" s="7" t="str">
        <f>IF(D504="","",IF(I503&lt;0,0,I503)*rate/freq)</f>
        <v/>
      </c>
      <c r="H504" s="6" t="str">
        <f t="shared" si="7"/>
        <v/>
      </c>
      <c r="I504" s="6" t="str">
        <f>IF(AND(F504&lt;&gt;0,F504&lt;emi),0,IF(D504="","",IF(I503&lt;=0,0,IF(E504=0,I503+H504,I503-H504))))</f>
        <v/>
      </c>
      <c r="K504" s="31"/>
      <c r="L504" s="31"/>
      <c r="M504" s="31"/>
      <c r="N504" s="31"/>
      <c r="O504" s="31"/>
      <c r="P504" s="31"/>
    </row>
    <row r="505" spans="4:16" x14ac:dyDescent="0.3">
      <c r="D505" s="3" t="str">
        <f>IF(D504="","",IF(I504=0,"",IF(I504&gt;0,D504+1,IF(D504&lt;term*freq,D504+1,""))))</f>
        <v/>
      </c>
      <c r="E505" s="53">
        <v>1</v>
      </c>
      <c r="F505" s="7">
        <f>IF(D505="",0,IF(I504&lt;emi,I504,IF(D505="",NA(),IF(E505=0,0,emi))))</f>
        <v>0</v>
      </c>
      <c r="G505" s="7" t="str">
        <f>IF(D505="","",IF(I504&lt;0,0,I504)*rate/freq)</f>
        <v/>
      </c>
      <c r="H505" s="6" t="str">
        <f t="shared" si="7"/>
        <v/>
      </c>
      <c r="I505" s="6" t="str">
        <f>IF(AND(F505&lt;&gt;0,F505&lt;emi),0,IF(D505="","",IF(I504&lt;=0,0,IF(E505=0,I504+H505,I504-H505))))</f>
        <v/>
      </c>
      <c r="K505" s="31"/>
      <c r="L505" s="31"/>
      <c r="M505" s="31"/>
      <c r="N505" s="31"/>
      <c r="O505" s="31"/>
      <c r="P505" s="31"/>
    </row>
    <row r="506" spans="4:16" x14ac:dyDescent="0.3">
      <c r="D506" s="3" t="str">
        <f>IF(D505="","",IF(I505=0,"",IF(I505&gt;0,D505+1,IF(D505&lt;term*freq,D505+1,""))))</f>
        <v/>
      </c>
      <c r="E506" s="53">
        <v>1</v>
      </c>
      <c r="F506" s="7">
        <f>IF(D506="",0,IF(I505&lt;emi,I505,IF(D506="",NA(),IF(E506=0,0,emi))))</f>
        <v>0</v>
      </c>
      <c r="G506" s="7" t="str">
        <f>IF(D506="","",IF(I505&lt;0,0,I505)*rate/freq)</f>
        <v/>
      </c>
      <c r="H506" s="6" t="str">
        <f t="shared" si="7"/>
        <v/>
      </c>
      <c r="I506" s="6" t="str">
        <f>IF(AND(F506&lt;&gt;0,F506&lt;emi),0,IF(D506="","",IF(I505&lt;=0,0,IF(E506=0,I505+H506,I505-H506))))</f>
        <v/>
      </c>
      <c r="K506" s="31"/>
      <c r="L506" s="31"/>
      <c r="M506" s="31"/>
      <c r="N506" s="31"/>
      <c r="O506" s="31"/>
      <c r="P506" s="31"/>
    </row>
    <row r="507" spans="4:16" x14ac:dyDescent="0.3">
      <c r="D507" s="3" t="str">
        <f>IF(D506="","",IF(I506=0,"",IF(I506&gt;0,D506+1,IF(D506&lt;term*freq,D506+1,""))))</f>
        <v/>
      </c>
      <c r="E507" s="53">
        <v>1</v>
      </c>
      <c r="F507" s="7">
        <f>IF(D507="",0,IF(I506&lt;emi,I506,IF(D507="",NA(),IF(E507=0,0,emi))))</f>
        <v>0</v>
      </c>
      <c r="G507" s="7" t="str">
        <f>IF(D507="","",IF(I506&lt;0,0,I506)*rate/freq)</f>
        <v/>
      </c>
      <c r="H507" s="6" t="str">
        <f t="shared" si="7"/>
        <v/>
      </c>
      <c r="I507" s="6" t="str">
        <f>IF(AND(F507&lt;&gt;0,F507&lt;emi),0,IF(D507="","",IF(I506&lt;=0,0,IF(E507=0,I506+H507,I506-H507))))</f>
        <v/>
      </c>
      <c r="K507" s="31"/>
      <c r="L507" s="31"/>
      <c r="M507" s="31"/>
      <c r="N507" s="31"/>
      <c r="O507" s="31"/>
      <c r="P507" s="31"/>
    </row>
    <row r="508" spans="4:16" x14ac:dyDescent="0.3">
      <c r="D508" s="3" t="str">
        <f>IF(D507="","",IF(I507=0,"",IF(I507&gt;0,D507+1,IF(D507&lt;term*freq,D507+1,""))))</f>
        <v/>
      </c>
      <c r="E508" s="53">
        <v>1</v>
      </c>
      <c r="F508" s="7">
        <f>IF(D508="",0,IF(I507&lt;emi,I507,IF(D508="",NA(),IF(E508=0,0,emi))))</f>
        <v>0</v>
      </c>
      <c r="G508" s="7" t="str">
        <f>IF(D508="","",IF(I507&lt;0,0,I507)*rate/freq)</f>
        <v/>
      </c>
      <c r="H508" s="6" t="str">
        <f t="shared" si="7"/>
        <v/>
      </c>
      <c r="I508" s="6" t="str">
        <f>IF(AND(F508&lt;&gt;0,F508&lt;emi),0,IF(D508="","",IF(I507&lt;=0,0,IF(E508=0,I507+H508,I507-H508))))</f>
        <v/>
      </c>
      <c r="K508" s="31"/>
      <c r="L508" s="31"/>
      <c r="M508" s="31"/>
      <c r="N508" s="31"/>
      <c r="O508" s="31"/>
      <c r="P508" s="31"/>
    </row>
    <row r="509" spans="4:16" x14ac:dyDescent="0.3">
      <c r="D509" s="3" t="str">
        <f>IF(D508="","",IF(I508=0,"",IF(I508&gt;0,D508+1,IF(D508&lt;term*freq,D508+1,""))))</f>
        <v/>
      </c>
      <c r="E509" s="53">
        <v>1</v>
      </c>
      <c r="F509" s="7">
        <f>IF(D509="",0,IF(I508&lt;emi,I508,IF(D509="",NA(),IF(E509=0,0,emi))))</f>
        <v>0</v>
      </c>
      <c r="G509" s="7" t="str">
        <f>IF(D509="","",IF(I508&lt;0,0,I508)*rate/freq)</f>
        <v/>
      </c>
      <c r="H509" s="6" t="str">
        <f t="shared" si="7"/>
        <v/>
      </c>
      <c r="I509" s="6" t="str">
        <f>IF(AND(F509&lt;&gt;0,F509&lt;emi),0,IF(D509="","",IF(I508&lt;=0,0,IF(E509=0,I508+H509,I508-H509))))</f>
        <v/>
      </c>
      <c r="K509" s="31"/>
      <c r="L509" s="31"/>
      <c r="M509" s="31"/>
      <c r="N509" s="31"/>
      <c r="O509" s="31"/>
      <c r="P509" s="31"/>
    </row>
    <row r="510" spans="4:16" x14ac:dyDescent="0.3">
      <c r="D510" s="3" t="str">
        <f>IF(D509="","",IF(I509=0,"",IF(I509&gt;0,D509+1,IF(D509&lt;term*freq,D509+1,""))))</f>
        <v/>
      </c>
      <c r="E510" s="53">
        <v>1</v>
      </c>
      <c r="F510" s="7">
        <f>IF(D510="",0,IF(I509&lt;emi,I509,IF(D510="",NA(),IF(E510=0,0,emi))))</f>
        <v>0</v>
      </c>
      <c r="G510" s="7" t="str">
        <f>IF(D510="","",IF(I509&lt;0,0,I509)*rate/freq)</f>
        <v/>
      </c>
      <c r="H510" s="6" t="str">
        <f t="shared" si="7"/>
        <v/>
      </c>
      <c r="I510" s="6" t="str">
        <f>IF(AND(F510&lt;&gt;0,F510&lt;emi),0,IF(D510="","",IF(I509&lt;=0,0,IF(E510=0,I509+H510,I509-H510))))</f>
        <v/>
      </c>
      <c r="K510" s="31"/>
      <c r="L510" s="31"/>
      <c r="M510" s="31"/>
      <c r="N510" s="31"/>
      <c r="O510" s="31"/>
      <c r="P510" s="31"/>
    </row>
    <row r="511" spans="4:16" x14ac:dyDescent="0.3">
      <c r="D511" s="3" t="str">
        <f>IF(D510="","",IF(I510=0,"",IF(I510&gt;0,D510+1,IF(D510&lt;term*freq,D510+1,""))))</f>
        <v/>
      </c>
      <c r="E511" s="53">
        <v>1</v>
      </c>
      <c r="F511" s="7">
        <f>IF(D511="",0,IF(I510&lt;emi,I510,IF(D511="",NA(),IF(E511=0,0,emi))))</f>
        <v>0</v>
      </c>
      <c r="G511" s="7" t="str">
        <f>IF(D511="","",IF(I510&lt;0,0,I510)*rate/freq)</f>
        <v/>
      </c>
      <c r="H511" s="6" t="str">
        <f t="shared" ref="H511:H574" si="8">IF(D511="","",IF(E511=0,G511,F511-G511))</f>
        <v/>
      </c>
      <c r="I511" s="6" t="str">
        <f>IF(AND(F511&lt;&gt;0,F511&lt;emi),0,IF(D511="","",IF(I510&lt;=0,0,IF(E511=0,I510+H511,I510-H511))))</f>
        <v/>
      </c>
      <c r="K511" s="31"/>
      <c r="L511" s="31"/>
      <c r="M511" s="31"/>
      <c r="N511" s="31"/>
      <c r="O511" s="31"/>
      <c r="P511" s="31"/>
    </row>
    <row r="512" spans="4:16" x14ac:dyDescent="0.3">
      <c r="D512" s="3" t="str">
        <f>IF(D511="","",IF(I511=0,"",IF(I511&gt;0,D511+1,IF(D511&lt;term*freq,D511+1,""))))</f>
        <v/>
      </c>
      <c r="E512" s="53">
        <v>1</v>
      </c>
      <c r="F512" s="7">
        <f>IF(D512="",0,IF(I511&lt;emi,I511,IF(D512="",NA(),IF(E512=0,0,emi))))</f>
        <v>0</v>
      </c>
      <c r="G512" s="7" t="str">
        <f>IF(D512="","",IF(I511&lt;0,0,I511)*rate/freq)</f>
        <v/>
      </c>
      <c r="H512" s="6" t="str">
        <f t="shared" si="8"/>
        <v/>
      </c>
      <c r="I512" s="6" t="str">
        <f>IF(AND(F512&lt;&gt;0,F512&lt;emi),0,IF(D512="","",IF(I511&lt;=0,0,IF(E512=0,I511+H512,I511-H512))))</f>
        <v/>
      </c>
      <c r="K512" s="31"/>
      <c r="L512" s="31"/>
      <c r="M512" s="31"/>
      <c r="N512" s="31"/>
      <c r="O512" s="31"/>
      <c r="P512" s="31"/>
    </row>
    <row r="513" spans="4:16" x14ac:dyDescent="0.3">
      <c r="D513" s="3" t="str">
        <f>IF(D512="","",IF(I512=0,"",IF(I512&gt;0,D512+1,IF(D512&lt;term*freq,D512+1,""))))</f>
        <v/>
      </c>
      <c r="E513" s="53">
        <v>1</v>
      </c>
      <c r="F513" s="7">
        <f>IF(D513="",0,IF(I512&lt;emi,I512,IF(D513="",NA(),IF(E513=0,0,emi))))</f>
        <v>0</v>
      </c>
      <c r="G513" s="7" t="str">
        <f>IF(D513="","",IF(I512&lt;0,0,I512)*rate/freq)</f>
        <v/>
      </c>
      <c r="H513" s="6" t="str">
        <f t="shared" si="8"/>
        <v/>
      </c>
      <c r="I513" s="6" t="str">
        <f>IF(AND(F513&lt;&gt;0,F513&lt;emi),0,IF(D513="","",IF(I512&lt;=0,0,IF(E513=0,I512+H513,I512-H513))))</f>
        <v/>
      </c>
      <c r="K513" s="31"/>
      <c r="L513" s="31"/>
      <c r="M513" s="31"/>
      <c r="N513" s="31"/>
      <c r="O513" s="31"/>
      <c r="P513" s="31"/>
    </row>
    <row r="514" spans="4:16" x14ac:dyDescent="0.3">
      <c r="D514" s="3" t="str">
        <f>IF(D513="","",IF(I513=0,"",IF(I513&gt;0,D513+1,IF(D513&lt;term*freq,D513+1,""))))</f>
        <v/>
      </c>
      <c r="E514" s="53">
        <v>1</v>
      </c>
      <c r="F514" s="7">
        <f>IF(D514="",0,IF(I513&lt;emi,I513,IF(D514="",NA(),IF(E514=0,0,emi))))</f>
        <v>0</v>
      </c>
      <c r="G514" s="7" t="str">
        <f>IF(D514="","",IF(I513&lt;0,0,I513)*rate/freq)</f>
        <v/>
      </c>
      <c r="H514" s="6" t="str">
        <f t="shared" si="8"/>
        <v/>
      </c>
      <c r="I514" s="6" t="str">
        <f>IF(AND(F514&lt;&gt;0,F514&lt;emi),0,IF(D514="","",IF(I513&lt;=0,0,IF(E514=0,I513+H514,I513-H514))))</f>
        <v/>
      </c>
      <c r="K514" s="31"/>
      <c r="L514" s="31"/>
      <c r="M514" s="31"/>
      <c r="N514" s="31"/>
      <c r="O514" s="31"/>
      <c r="P514" s="31"/>
    </row>
    <row r="515" spans="4:16" x14ac:dyDescent="0.3">
      <c r="D515" s="3" t="str">
        <f>IF(D514="","",IF(I514=0,"",IF(I514&gt;0,D514+1,IF(D514&lt;term*freq,D514+1,""))))</f>
        <v/>
      </c>
      <c r="E515" s="53">
        <v>1</v>
      </c>
      <c r="F515" s="7">
        <f>IF(D515="",0,IF(I514&lt;emi,I514,IF(D515="",NA(),IF(E515=0,0,emi))))</f>
        <v>0</v>
      </c>
      <c r="G515" s="7" t="str">
        <f>IF(D515="","",IF(I514&lt;0,0,I514)*rate/freq)</f>
        <v/>
      </c>
      <c r="H515" s="6" t="str">
        <f t="shared" si="8"/>
        <v/>
      </c>
      <c r="I515" s="6" t="str">
        <f>IF(AND(F515&lt;&gt;0,F515&lt;emi),0,IF(D515="","",IF(I514&lt;=0,0,IF(E515=0,I514+H515,I514-H515))))</f>
        <v/>
      </c>
      <c r="K515" s="31"/>
      <c r="L515" s="31"/>
      <c r="M515" s="31"/>
      <c r="N515" s="31"/>
      <c r="O515" s="31"/>
      <c r="P515" s="31"/>
    </row>
    <row r="516" spans="4:16" x14ac:dyDescent="0.3">
      <c r="D516" s="3" t="str">
        <f>IF(D515="","",IF(I515=0,"",IF(I515&gt;0,D515+1,IF(D515&lt;term*freq,D515+1,""))))</f>
        <v/>
      </c>
      <c r="E516" s="53">
        <v>1</v>
      </c>
      <c r="F516" s="7">
        <f>IF(D516="",0,IF(I515&lt;emi,I515,IF(D516="",NA(),IF(E516=0,0,emi))))</f>
        <v>0</v>
      </c>
      <c r="G516" s="7" t="str">
        <f>IF(D516="","",IF(I515&lt;0,0,I515)*rate/freq)</f>
        <v/>
      </c>
      <c r="H516" s="6" t="str">
        <f t="shared" si="8"/>
        <v/>
      </c>
      <c r="I516" s="6" t="str">
        <f>IF(AND(F516&lt;&gt;0,F516&lt;emi),0,IF(D516="","",IF(I515&lt;=0,0,IF(E516=0,I515+H516,I515-H516))))</f>
        <v/>
      </c>
      <c r="K516" s="31"/>
      <c r="L516" s="31"/>
      <c r="M516" s="31"/>
      <c r="N516" s="31"/>
      <c r="O516" s="31"/>
      <c r="P516" s="31"/>
    </row>
    <row r="517" spans="4:16" x14ac:dyDescent="0.3">
      <c r="D517" s="3" t="str">
        <f>IF(D516="","",IF(I516=0,"",IF(I516&gt;0,D516+1,IF(D516&lt;term*freq,D516+1,""))))</f>
        <v/>
      </c>
      <c r="E517" s="53">
        <v>1</v>
      </c>
      <c r="F517" s="7">
        <f>IF(D517="",0,IF(I516&lt;emi,I516,IF(D517="",NA(),IF(E517=0,0,emi))))</f>
        <v>0</v>
      </c>
      <c r="G517" s="7" t="str">
        <f>IF(D517="","",IF(I516&lt;0,0,I516)*rate/freq)</f>
        <v/>
      </c>
      <c r="H517" s="6" t="str">
        <f t="shared" si="8"/>
        <v/>
      </c>
      <c r="I517" s="6" t="str">
        <f>IF(AND(F517&lt;&gt;0,F517&lt;emi),0,IF(D517="","",IF(I516&lt;=0,0,IF(E517=0,I516+H517,I516-H517))))</f>
        <v/>
      </c>
      <c r="K517" s="31"/>
      <c r="L517" s="31"/>
      <c r="M517" s="31"/>
      <c r="N517" s="31"/>
      <c r="O517" s="31"/>
      <c r="P517" s="31"/>
    </row>
    <row r="518" spans="4:16" x14ac:dyDescent="0.3">
      <c r="D518" s="3" t="str">
        <f>IF(D517="","",IF(I517=0,"",IF(I517&gt;0,D517+1,IF(D517&lt;term*freq,D517+1,""))))</f>
        <v/>
      </c>
      <c r="E518" s="53">
        <v>1</v>
      </c>
      <c r="F518" s="7">
        <f>IF(D518="",0,IF(I517&lt;emi,I517,IF(D518="",NA(),IF(E518=0,0,emi))))</f>
        <v>0</v>
      </c>
      <c r="G518" s="7" t="str">
        <f>IF(D518="","",IF(I517&lt;0,0,I517)*rate/freq)</f>
        <v/>
      </c>
      <c r="H518" s="6" t="str">
        <f t="shared" si="8"/>
        <v/>
      </c>
      <c r="I518" s="6" t="str">
        <f>IF(AND(F518&lt;&gt;0,F518&lt;emi),0,IF(D518="","",IF(I517&lt;=0,0,IF(E518=0,I517+H518,I517-H518))))</f>
        <v/>
      </c>
      <c r="K518" s="31"/>
      <c r="L518" s="31"/>
      <c r="M518" s="31"/>
      <c r="N518" s="31"/>
      <c r="O518" s="31"/>
      <c r="P518" s="31"/>
    </row>
    <row r="519" spans="4:16" x14ac:dyDescent="0.3">
      <c r="D519" s="3" t="str">
        <f>IF(D518="","",IF(I518=0,"",IF(I518&gt;0,D518+1,IF(D518&lt;term*freq,D518+1,""))))</f>
        <v/>
      </c>
      <c r="E519" s="53">
        <v>1</v>
      </c>
      <c r="F519" s="7">
        <f>IF(D519="",0,IF(I518&lt;emi,I518,IF(D519="",NA(),IF(E519=0,0,emi))))</f>
        <v>0</v>
      </c>
      <c r="G519" s="7" t="str">
        <f>IF(D519="","",IF(I518&lt;0,0,I518)*rate/freq)</f>
        <v/>
      </c>
      <c r="H519" s="6" t="str">
        <f t="shared" si="8"/>
        <v/>
      </c>
      <c r="I519" s="6" t="str">
        <f>IF(AND(F519&lt;&gt;0,F519&lt;emi),0,IF(D519="","",IF(I518&lt;=0,0,IF(E519=0,I518+H519,I518-H519))))</f>
        <v/>
      </c>
      <c r="K519" s="31"/>
      <c r="L519" s="31"/>
      <c r="M519" s="31"/>
      <c r="N519" s="31"/>
      <c r="O519" s="31"/>
      <c r="P519" s="31"/>
    </row>
    <row r="520" spans="4:16" x14ac:dyDescent="0.3">
      <c r="D520" s="3" t="str">
        <f>IF(D519="","",IF(I519=0,"",IF(I519&gt;0,D519+1,IF(D519&lt;term*freq,D519+1,""))))</f>
        <v/>
      </c>
      <c r="E520" s="53">
        <v>1</v>
      </c>
      <c r="F520" s="7">
        <f>IF(D520="",0,IF(I519&lt;emi,I519,IF(D520="",NA(),IF(E520=0,0,emi))))</f>
        <v>0</v>
      </c>
      <c r="G520" s="7" t="str">
        <f>IF(D520="","",IF(I519&lt;0,0,I519)*rate/freq)</f>
        <v/>
      </c>
      <c r="H520" s="6" t="str">
        <f t="shared" si="8"/>
        <v/>
      </c>
      <c r="I520" s="6" t="str">
        <f>IF(AND(F520&lt;&gt;0,F520&lt;emi),0,IF(D520="","",IF(I519&lt;=0,0,IF(E520=0,I519+H520,I519-H520))))</f>
        <v/>
      </c>
      <c r="K520" s="31"/>
      <c r="L520" s="31"/>
      <c r="M520" s="31"/>
      <c r="N520" s="31"/>
      <c r="O520" s="31"/>
      <c r="P520" s="31"/>
    </row>
    <row r="521" spans="4:16" x14ac:dyDescent="0.3">
      <c r="D521" s="3" t="str">
        <f>IF(D520="","",IF(I520=0,"",IF(I520&gt;0,D520+1,IF(D520&lt;term*freq,D520+1,""))))</f>
        <v/>
      </c>
      <c r="E521" s="53">
        <v>1</v>
      </c>
      <c r="F521" s="7">
        <f>IF(D521="",0,IF(I520&lt;emi,I520,IF(D521="",NA(),IF(E521=0,0,emi))))</f>
        <v>0</v>
      </c>
      <c r="G521" s="7" t="str">
        <f>IF(D521="","",IF(I520&lt;0,0,I520)*rate/freq)</f>
        <v/>
      </c>
      <c r="H521" s="6" t="str">
        <f t="shared" si="8"/>
        <v/>
      </c>
      <c r="I521" s="6" t="str">
        <f>IF(AND(F521&lt;&gt;0,F521&lt;emi),0,IF(D521="","",IF(I520&lt;=0,0,IF(E521=0,I520+H521,I520-H521))))</f>
        <v/>
      </c>
      <c r="K521" s="31"/>
      <c r="L521" s="31"/>
      <c r="M521" s="31"/>
      <c r="N521" s="31"/>
      <c r="O521" s="31"/>
      <c r="P521" s="31"/>
    </row>
    <row r="522" spans="4:16" x14ac:dyDescent="0.3">
      <c r="D522" s="3" t="str">
        <f>IF(D521="","",IF(I521=0,"",IF(I521&gt;0,D521+1,IF(D521&lt;term*freq,D521+1,""))))</f>
        <v/>
      </c>
      <c r="E522" s="53">
        <v>1</v>
      </c>
      <c r="F522" s="7">
        <f>IF(D522="",0,IF(I521&lt;emi,I521,IF(D522="",NA(),IF(E522=0,0,emi))))</f>
        <v>0</v>
      </c>
      <c r="G522" s="7" t="str">
        <f>IF(D522="","",IF(I521&lt;0,0,I521)*rate/freq)</f>
        <v/>
      </c>
      <c r="H522" s="6" t="str">
        <f t="shared" si="8"/>
        <v/>
      </c>
      <c r="I522" s="6" t="str">
        <f>IF(AND(F522&lt;&gt;0,F522&lt;emi),0,IF(D522="","",IF(I521&lt;=0,0,IF(E522=0,I521+H522,I521-H522))))</f>
        <v/>
      </c>
      <c r="K522" s="31"/>
      <c r="L522" s="31"/>
      <c r="M522" s="31"/>
      <c r="N522" s="31"/>
      <c r="O522" s="31"/>
      <c r="P522" s="31"/>
    </row>
    <row r="523" spans="4:16" x14ac:dyDescent="0.3">
      <c r="D523" s="3" t="str">
        <f>IF(D522="","",IF(I522=0,"",IF(I522&gt;0,D522+1,IF(D522&lt;term*freq,D522+1,""))))</f>
        <v/>
      </c>
      <c r="E523" s="53">
        <v>1</v>
      </c>
      <c r="F523" s="7">
        <f>IF(D523="",0,IF(I522&lt;emi,I522,IF(D523="",NA(),IF(E523=0,0,emi))))</f>
        <v>0</v>
      </c>
      <c r="G523" s="7" t="str">
        <f>IF(D523="","",IF(I522&lt;0,0,I522)*rate/freq)</f>
        <v/>
      </c>
      <c r="H523" s="6" t="str">
        <f t="shared" si="8"/>
        <v/>
      </c>
      <c r="I523" s="6" t="str">
        <f>IF(AND(F523&lt;&gt;0,F523&lt;emi),0,IF(D523="","",IF(I522&lt;=0,0,IF(E523=0,I522+H523,I522-H523))))</f>
        <v/>
      </c>
      <c r="K523" s="31"/>
      <c r="L523" s="31"/>
      <c r="M523" s="31"/>
      <c r="N523" s="31"/>
      <c r="O523" s="31"/>
      <c r="P523" s="31"/>
    </row>
    <row r="524" spans="4:16" x14ac:dyDescent="0.3">
      <c r="D524" s="3" t="str">
        <f>IF(D523="","",IF(I523=0,"",IF(I523&gt;0,D523+1,IF(D523&lt;term*freq,D523+1,""))))</f>
        <v/>
      </c>
      <c r="E524" s="53">
        <v>1</v>
      </c>
      <c r="F524" s="7">
        <f>IF(D524="",0,IF(I523&lt;emi,I523,IF(D524="",NA(),IF(E524=0,0,emi))))</f>
        <v>0</v>
      </c>
      <c r="G524" s="7" t="str">
        <f>IF(D524="","",IF(I523&lt;0,0,I523)*rate/freq)</f>
        <v/>
      </c>
      <c r="H524" s="6" t="str">
        <f t="shared" si="8"/>
        <v/>
      </c>
      <c r="I524" s="6" t="str">
        <f>IF(AND(F524&lt;&gt;0,F524&lt;emi),0,IF(D524="","",IF(I523&lt;=0,0,IF(E524=0,I523+H524,I523-H524))))</f>
        <v/>
      </c>
      <c r="K524" s="31"/>
      <c r="L524" s="31"/>
      <c r="M524" s="31"/>
      <c r="N524" s="31"/>
      <c r="O524" s="31"/>
      <c r="P524" s="31"/>
    </row>
    <row r="525" spans="4:16" x14ac:dyDescent="0.3">
      <c r="D525" s="3" t="str">
        <f>IF(D524="","",IF(I524=0,"",IF(I524&gt;0,D524+1,IF(D524&lt;term*freq,D524+1,""))))</f>
        <v/>
      </c>
      <c r="E525" s="53">
        <v>1</v>
      </c>
      <c r="F525" s="7">
        <f>IF(D525="",0,IF(I524&lt;emi,I524,IF(D525="",NA(),IF(E525=0,0,emi))))</f>
        <v>0</v>
      </c>
      <c r="G525" s="7" t="str">
        <f>IF(D525="","",IF(I524&lt;0,0,I524)*rate/freq)</f>
        <v/>
      </c>
      <c r="H525" s="6" t="str">
        <f t="shared" si="8"/>
        <v/>
      </c>
      <c r="I525" s="6" t="str">
        <f>IF(AND(F525&lt;&gt;0,F525&lt;emi),0,IF(D525="","",IF(I524&lt;=0,0,IF(E525=0,I524+H525,I524-H525))))</f>
        <v/>
      </c>
      <c r="K525" s="31"/>
      <c r="L525" s="31"/>
      <c r="M525" s="31"/>
      <c r="N525" s="31"/>
      <c r="O525" s="31"/>
      <c r="P525" s="31"/>
    </row>
    <row r="526" spans="4:16" x14ac:dyDescent="0.3">
      <c r="D526" s="3" t="str">
        <f>IF(D525="","",IF(I525=0,"",IF(I525&gt;0,D525+1,IF(D525&lt;term*freq,D525+1,""))))</f>
        <v/>
      </c>
      <c r="E526" s="53">
        <v>1</v>
      </c>
      <c r="F526" s="7">
        <f>IF(D526="",0,IF(I525&lt;emi,I525,IF(D526="",NA(),IF(E526=0,0,emi))))</f>
        <v>0</v>
      </c>
      <c r="G526" s="7" t="str">
        <f>IF(D526="","",IF(I525&lt;0,0,I525)*rate/freq)</f>
        <v/>
      </c>
      <c r="H526" s="6" t="str">
        <f t="shared" si="8"/>
        <v/>
      </c>
      <c r="I526" s="6" t="str">
        <f>IF(AND(F526&lt;&gt;0,F526&lt;emi),0,IF(D526="","",IF(I525&lt;=0,0,IF(E526=0,I525+H526,I525-H526))))</f>
        <v/>
      </c>
      <c r="K526" s="31"/>
      <c r="L526" s="31"/>
      <c r="M526" s="31"/>
      <c r="N526" s="31"/>
      <c r="O526" s="31"/>
      <c r="P526" s="31"/>
    </row>
    <row r="527" spans="4:16" x14ac:dyDescent="0.3">
      <c r="D527" s="3" t="str">
        <f>IF(D526="","",IF(I526=0,"",IF(I526&gt;0,D526+1,IF(D526&lt;term*freq,D526+1,""))))</f>
        <v/>
      </c>
      <c r="E527" s="53">
        <v>1</v>
      </c>
      <c r="F527" s="7">
        <f>IF(D527="",0,IF(I526&lt;emi,I526,IF(D527="",NA(),IF(E527=0,0,emi))))</f>
        <v>0</v>
      </c>
      <c r="G527" s="7" t="str">
        <f>IF(D527="","",IF(I526&lt;0,0,I526)*rate/freq)</f>
        <v/>
      </c>
      <c r="H527" s="6" t="str">
        <f t="shared" si="8"/>
        <v/>
      </c>
      <c r="I527" s="6" t="str">
        <f>IF(AND(F527&lt;&gt;0,F527&lt;emi),0,IF(D527="","",IF(I526&lt;=0,0,IF(E527=0,I526+H527,I526-H527))))</f>
        <v/>
      </c>
      <c r="K527" s="31"/>
      <c r="L527" s="31"/>
      <c r="M527" s="31"/>
      <c r="N527" s="31"/>
      <c r="O527" s="31"/>
      <c r="P527" s="31"/>
    </row>
    <row r="528" spans="4:16" x14ac:dyDescent="0.3">
      <c r="D528" s="3" t="str">
        <f>IF(D527="","",IF(I527=0,"",IF(I527&gt;0,D527+1,IF(D527&lt;term*freq,D527+1,""))))</f>
        <v/>
      </c>
      <c r="E528" s="53">
        <v>1</v>
      </c>
      <c r="F528" s="7">
        <f>IF(D528="",0,IF(I527&lt;emi,I527,IF(D528="",NA(),IF(E528=0,0,emi))))</f>
        <v>0</v>
      </c>
      <c r="G528" s="7" t="str">
        <f>IF(D528="","",IF(I527&lt;0,0,I527)*rate/freq)</f>
        <v/>
      </c>
      <c r="H528" s="6" t="str">
        <f t="shared" si="8"/>
        <v/>
      </c>
      <c r="I528" s="6" t="str">
        <f>IF(AND(F528&lt;&gt;0,F528&lt;emi),0,IF(D528="","",IF(I527&lt;=0,0,IF(E528=0,I527+H528,I527-H528))))</f>
        <v/>
      </c>
      <c r="K528" s="31"/>
      <c r="L528" s="31"/>
      <c r="M528" s="31"/>
      <c r="N528" s="31"/>
      <c r="O528" s="31"/>
      <c r="P528" s="31"/>
    </row>
    <row r="529" spans="4:16" x14ac:dyDescent="0.3">
      <c r="D529" s="3" t="str">
        <f>IF(D528="","",IF(I528=0,"",IF(I528&gt;0,D528+1,IF(D528&lt;term*freq,D528+1,""))))</f>
        <v/>
      </c>
      <c r="E529" s="53">
        <v>1</v>
      </c>
      <c r="F529" s="7">
        <f>IF(D529="",0,IF(I528&lt;emi,I528,IF(D529="",NA(),IF(E529=0,0,emi))))</f>
        <v>0</v>
      </c>
      <c r="G529" s="7" t="str">
        <f>IF(D529="","",IF(I528&lt;0,0,I528)*rate/freq)</f>
        <v/>
      </c>
      <c r="H529" s="6" t="str">
        <f t="shared" si="8"/>
        <v/>
      </c>
      <c r="I529" s="6" t="str">
        <f>IF(AND(F529&lt;&gt;0,F529&lt;emi),0,IF(D529="","",IF(I528&lt;=0,0,IF(E529=0,I528+H529,I528-H529))))</f>
        <v/>
      </c>
      <c r="K529" s="31"/>
      <c r="L529" s="31"/>
      <c r="M529" s="31"/>
      <c r="N529" s="31"/>
      <c r="O529" s="31"/>
      <c r="P529" s="31"/>
    </row>
    <row r="530" spans="4:16" x14ac:dyDescent="0.3">
      <c r="D530" s="3" t="str">
        <f>IF(D529="","",IF(I529=0,"",IF(I529&gt;0,D529+1,IF(D529&lt;term*freq,D529+1,""))))</f>
        <v/>
      </c>
      <c r="E530" s="53">
        <v>1</v>
      </c>
      <c r="F530" s="7">
        <f>IF(D530="",0,IF(I529&lt;emi,I529,IF(D530="",NA(),IF(E530=0,0,emi))))</f>
        <v>0</v>
      </c>
      <c r="G530" s="7" t="str">
        <f>IF(D530="","",IF(I529&lt;0,0,I529)*rate/freq)</f>
        <v/>
      </c>
      <c r="H530" s="6" t="str">
        <f t="shared" si="8"/>
        <v/>
      </c>
      <c r="I530" s="6" t="str">
        <f>IF(AND(F530&lt;&gt;0,F530&lt;emi),0,IF(D530="","",IF(I529&lt;=0,0,IF(E530=0,I529+H530,I529-H530))))</f>
        <v/>
      </c>
      <c r="K530" s="31"/>
      <c r="L530" s="31"/>
      <c r="M530" s="31"/>
      <c r="N530" s="31"/>
      <c r="O530" s="31"/>
      <c r="P530" s="31"/>
    </row>
    <row r="531" spans="4:16" x14ac:dyDescent="0.3">
      <c r="D531" s="3" t="str">
        <f>IF(D530="","",IF(I530=0,"",IF(I530&gt;0,D530+1,IF(D530&lt;term*freq,D530+1,""))))</f>
        <v/>
      </c>
      <c r="E531" s="53">
        <v>1</v>
      </c>
      <c r="F531" s="7">
        <f>IF(D531="",0,IF(I530&lt;emi,I530,IF(D531="",NA(),IF(E531=0,0,emi))))</f>
        <v>0</v>
      </c>
      <c r="G531" s="7" t="str">
        <f>IF(D531="","",IF(I530&lt;0,0,I530)*rate/freq)</f>
        <v/>
      </c>
      <c r="H531" s="6" t="str">
        <f t="shared" si="8"/>
        <v/>
      </c>
      <c r="I531" s="6" t="str">
        <f>IF(AND(F531&lt;&gt;0,F531&lt;emi),0,IF(D531="","",IF(I530&lt;=0,0,IF(E531=0,I530+H531,I530-H531))))</f>
        <v/>
      </c>
      <c r="K531" s="31"/>
      <c r="L531" s="31"/>
      <c r="M531" s="31"/>
      <c r="N531" s="31"/>
      <c r="O531" s="31"/>
      <c r="P531" s="31"/>
    </row>
    <row r="532" spans="4:16" x14ac:dyDescent="0.3">
      <c r="D532" s="3" t="str">
        <f>IF(D531="","",IF(I531=0,"",IF(I531&gt;0,D531+1,IF(D531&lt;term*freq,D531+1,""))))</f>
        <v/>
      </c>
      <c r="E532" s="53">
        <v>1</v>
      </c>
      <c r="F532" s="7">
        <f>IF(D532="",0,IF(I531&lt;emi,I531,IF(D532="",NA(),IF(E532=0,0,emi))))</f>
        <v>0</v>
      </c>
      <c r="G532" s="7" t="str">
        <f>IF(D532="","",IF(I531&lt;0,0,I531)*rate/freq)</f>
        <v/>
      </c>
      <c r="H532" s="6" t="str">
        <f t="shared" si="8"/>
        <v/>
      </c>
      <c r="I532" s="6" t="str">
        <f>IF(AND(F532&lt;&gt;0,F532&lt;emi),0,IF(D532="","",IF(I531&lt;=0,0,IF(E532=0,I531+H532,I531-H532))))</f>
        <v/>
      </c>
      <c r="K532" s="31"/>
      <c r="L532" s="31"/>
      <c r="M532" s="31"/>
      <c r="N532" s="31"/>
      <c r="O532" s="31"/>
      <c r="P532" s="31"/>
    </row>
    <row r="533" spans="4:16" x14ac:dyDescent="0.3">
      <c r="D533" s="3" t="str">
        <f>IF(D532="","",IF(I532=0,"",IF(I532&gt;0,D532+1,IF(D532&lt;term*freq,D532+1,""))))</f>
        <v/>
      </c>
      <c r="E533" s="53">
        <v>1</v>
      </c>
      <c r="F533" s="7">
        <f>IF(D533="",0,IF(I532&lt;emi,I532,IF(D533="",NA(),IF(E533=0,0,emi))))</f>
        <v>0</v>
      </c>
      <c r="G533" s="7" t="str">
        <f>IF(D533="","",IF(I532&lt;0,0,I532)*rate/freq)</f>
        <v/>
      </c>
      <c r="H533" s="6" t="str">
        <f t="shared" si="8"/>
        <v/>
      </c>
      <c r="I533" s="6" t="str">
        <f>IF(AND(F533&lt;&gt;0,F533&lt;emi),0,IF(D533="","",IF(I532&lt;=0,0,IF(E533=0,I532+H533,I532-H533))))</f>
        <v/>
      </c>
      <c r="K533" s="31"/>
      <c r="L533" s="31"/>
      <c r="M533" s="31"/>
      <c r="N533" s="31"/>
      <c r="O533" s="31"/>
      <c r="P533" s="31"/>
    </row>
    <row r="534" spans="4:16" x14ac:dyDescent="0.3">
      <c r="D534" s="3" t="str">
        <f>IF(D533="","",IF(I533=0,"",IF(I533&gt;0,D533+1,IF(D533&lt;term*freq,D533+1,""))))</f>
        <v/>
      </c>
      <c r="E534" s="53">
        <v>1</v>
      </c>
      <c r="F534" s="7">
        <f>IF(D534="",0,IF(I533&lt;emi,I533,IF(D534="",NA(),IF(E534=0,0,emi))))</f>
        <v>0</v>
      </c>
      <c r="G534" s="7" t="str">
        <f>IF(D534="","",IF(I533&lt;0,0,I533)*rate/freq)</f>
        <v/>
      </c>
      <c r="H534" s="6" t="str">
        <f t="shared" si="8"/>
        <v/>
      </c>
      <c r="I534" s="6" t="str">
        <f>IF(AND(F534&lt;&gt;0,F534&lt;emi),0,IF(D534="","",IF(I533&lt;=0,0,IF(E534=0,I533+H534,I533-H534))))</f>
        <v/>
      </c>
      <c r="K534" s="31"/>
      <c r="L534" s="31"/>
      <c r="M534" s="31"/>
      <c r="N534" s="31"/>
      <c r="O534" s="31"/>
      <c r="P534" s="31"/>
    </row>
    <row r="535" spans="4:16" x14ac:dyDescent="0.3">
      <c r="D535" s="3" t="str">
        <f>IF(D534="","",IF(I534=0,"",IF(I534&gt;0,D534+1,IF(D534&lt;term*freq,D534+1,""))))</f>
        <v/>
      </c>
      <c r="E535" s="53">
        <v>1</v>
      </c>
      <c r="F535" s="7">
        <f>IF(D535="",0,IF(I534&lt;emi,I534,IF(D535="",NA(),IF(E535=0,0,emi))))</f>
        <v>0</v>
      </c>
      <c r="G535" s="7" t="str">
        <f>IF(D535="","",IF(I534&lt;0,0,I534)*rate/freq)</f>
        <v/>
      </c>
      <c r="H535" s="6" t="str">
        <f t="shared" si="8"/>
        <v/>
      </c>
      <c r="I535" s="6" t="str">
        <f>IF(AND(F535&lt;&gt;0,F535&lt;emi),0,IF(D535="","",IF(I534&lt;=0,0,IF(E535=0,I534+H535,I534-H535))))</f>
        <v/>
      </c>
      <c r="K535" s="31"/>
      <c r="L535" s="31"/>
      <c r="M535" s="31"/>
      <c r="N535" s="31"/>
      <c r="O535" s="31"/>
      <c r="P535" s="31"/>
    </row>
    <row r="536" spans="4:16" x14ac:dyDescent="0.3">
      <c r="D536" s="3" t="str">
        <f>IF(D535="","",IF(I535=0,"",IF(I535&gt;0,D535+1,IF(D535&lt;term*freq,D535+1,""))))</f>
        <v/>
      </c>
      <c r="E536" s="53">
        <v>1</v>
      </c>
      <c r="F536" s="7">
        <f>IF(D536="",0,IF(I535&lt;emi,I535,IF(D536="",NA(),IF(E536=0,0,emi))))</f>
        <v>0</v>
      </c>
      <c r="G536" s="7" t="str">
        <f>IF(D536="","",IF(I535&lt;0,0,I535)*rate/freq)</f>
        <v/>
      </c>
      <c r="H536" s="6" t="str">
        <f t="shared" si="8"/>
        <v/>
      </c>
      <c r="I536" s="6" t="str">
        <f>IF(AND(F536&lt;&gt;0,F536&lt;emi),0,IF(D536="","",IF(I535&lt;=0,0,IF(E536=0,I535+H536,I535-H536))))</f>
        <v/>
      </c>
      <c r="K536" s="31"/>
      <c r="L536" s="31"/>
      <c r="M536" s="31"/>
      <c r="N536" s="31"/>
      <c r="O536" s="31"/>
      <c r="P536" s="31"/>
    </row>
    <row r="537" spans="4:16" x14ac:dyDescent="0.3">
      <c r="D537" s="3" t="str">
        <f>IF(D536="","",IF(I536=0,"",IF(I536&gt;0,D536+1,IF(D536&lt;term*freq,D536+1,""))))</f>
        <v/>
      </c>
      <c r="E537" s="53">
        <v>1</v>
      </c>
      <c r="F537" s="7">
        <f>IF(D537="",0,IF(I536&lt;emi,I536,IF(D537="",NA(),IF(E537=0,0,emi))))</f>
        <v>0</v>
      </c>
      <c r="G537" s="7" t="str">
        <f>IF(D537="","",IF(I536&lt;0,0,I536)*rate/freq)</f>
        <v/>
      </c>
      <c r="H537" s="6" t="str">
        <f t="shared" si="8"/>
        <v/>
      </c>
      <c r="I537" s="6" t="str">
        <f>IF(AND(F537&lt;&gt;0,F537&lt;emi),0,IF(D537="","",IF(I536&lt;=0,0,IF(E537=0,I536+H537,I536-H537))))</f>
        <v/>
      </c>
      <c r="K537" s="31"/>
      <c r="L537" s="31"/>
      <c r="M537" s="31"/>
      <c r="N537" s="31"/>
      <c r="O537" s="31"/>
      <c r="P537" s="31"/>
    </row>
    <row r="538" spans="4:16" x14ac:dyDescent="0.3">
      <c r="D538" s="3" t="str">
        <f>IF(D537="","",IF(I537=0,"",IF(I537&gt;0,D537+1,IF(D537&lt;term*freq,D537+1,""))))</f>
        <v/>
      </c>
      <c r="E538" s="53">
        <v>1</v>
      </c>
      <c r="F538" s="7">
        <f>IF(D538="",0,IF(I537&lt;emi,I537,IF(D538="",NA(),IF(E538=0,0,emi))))</f>
        <v>0</v>
      </c>
      <c r="G538" s="7" t="str">
        <f>IF(D538="","",IF(I537&lt;0,0,I537)*rate/freq)</f>
        <v/>
      </c>
      <c r="H538" s="6" t="str">
        <f t="shared" si="8"/>
        <v/>
      </c>
      <c r="I538" s="6" t="str">
        <f>IF(AND(F538&lt;&gt;0,F538&lt;emi),0,IF(D538="","",IF(I537&lt;=0,0,IF(E538=0,I537+H538,I537-H538))))</f>
        <v/>
      </c>
      <c r="K538" s="31"/>
      <c r="L538" s="31"/>
      <c r="M538" s="31"/>
      <c r="N538" s="31"/>
      <c r="O538" s="31"/>
      <c r="P538" s="31"/>
    </row>
    <row r="539" spans="4:16" x14ac:dyDescent="0.3">
      <c r="D539" s="3" t="str">
        <f>IF(D538="","",IF(I538=0,"",IF(I538&gt;0,D538+1,IF(D538&lt;term*freq,D538+1,""))))</f>
        <v/>
      </c>
      <c r="E539" s="53">
        <v>1</v>
      </c>
      <c r="F539" s="7">
        <f>IF(D539="",0,IF(I538&lt;emi,I538,IF(D539="",NA(),IF(E539=0,0,emi))))</f>
        <v>0</v>
      </c>
      <c r="G539" s="7" t="str">
        <f>IF(D539="","",IF(I538&lt;0,0,I538)*rate/freq)</f>
        <v/>
      </c>
      <c r="H539" s="6" t="str">
        <f t="shared" si="8"/>
        <v/>
      </c>
      <c r="I539" s="6" t="str">
        <f>IF(AND(F539&lt;&gt;0,F539&lt;emi),0,IF(D539="","",IF(I538&lt;=0,0,IF(E539=0,I538+H539,I538-H539))))</f>
        <v/>
      </c>
      <c r="K539" s="31"/>
      <c r="L539" s="31"/>
      <c r="M539" s="31"/>
      <c r="N539" s="31"/>
      <c r="O539" s="31"/>
      <c r="P539" s="31"/>
    </row>
    <row r="540" spans="4:16" x14ac:dyDescent="0.3">
      <c r="D540" s="3" t="str">
        <f>IF(D539="","",IF(I539=0,"",IF(I539&gt;0,D539+1,IF(D539&lt;term*freq,D539+1,""))))</f>
        <v/>
      </c>
      <c r="E540" s="53">
        <v>1</v>
      </c>
      <c r="F540" s="7">
        <f>IF(D540="",0,IF(I539&lt;emi,I539,IF(D540="",NA(),IF(E540=0,0,emi))))</f>
        <v>0</v>
      </c>
      <c r="G540" s="7" t="str">
        <f>IF(D540="","",IF(I539&lt;0,0,I539)*rate/freq)</f>
        <v/>
      </c>
      <c r="H540" s="6" t="str">
        <f t="shared" si="8"/>
        <v/>
      </c>
      <c r="I540" s="6" t="str">
        <f>IF(AND(F540&lt;&gt;0,F540&lt;emi),0,IF(D540="","",IF(I539&lt;=0,0,IF(E540=0,I539+H540,I539-H540))))</f>
        <v/>
      </c>
      <c r="K540" s="31"/>
      <c r="L540" s="31"/>
      <c r="M540" s="31"/>
      <c r="N540" s="31"/>
      <c r="O540" s="31"/>
      <c r="P540" s="31"/>
    </row>
    <row r="541" spans="4:16" x14ac:dyDescent="0.3">
      <c r="D541" s="3" t="str">
        <f>IF(D540="","",IF(I540=0,"",IF(I540&gt;0,D540+1,IF(D540&lt;term*freq,D540+1,""))))</f>
        <v/>
      </c>
      <c r="E541" s="53">
        <v>1</v>
      </c>
      <c r="F541" s="7">
        <f>IF(D541="",0,IF(I540&lt;emi,I540,IF(D541="",NA(),IF(E541=0,0,emi))))</f>
        <v>0</v>
      </c>
      <c r="G541" s="7" t="str">
        <f>IF(D541="","",IF(I540&lt;0,0,I540)*rate/freq)</f>
        <v/>
      </c>
      <c r="H541" s="6" t="str">
        <f t="shared" si="8"/>
        <v/>
      </c>
      <c r="I541" s="6" t="str">
        <f>IF(AND(F541&lt;&gt;0,F541&lt;emi),0,IF(D541="","",IF(I540&lt;=0,0,IF(E541=0,I540+H541,I540-H541))))</f>
        <v/>
      </c>
      <c r="K541" s="31"/>
      <c r="L541" s="31"/>
      <c r="M541" s="31"/>
      <c r="N541" s="31"/>
      <c r="O541" s="31"/>
      <c r="P541" s="31"/>
    </row>
    <row r="542" spans="4:16" x14ac:dyDescent="0.3">
      <c r="D542" s="3" t="str">
        <f>IF(D541="","",IF(I541=0,"",IF(I541&gt;0,D541+1,IF(D541&lt;term*freq,D541+1,""))))</f>
        <v/>
      </c>
      <c r="E542" s="53">
        <v>1</v>
      </c>
      <c r="F542" s="7">
        <f>IF(D542="",0,IF(I541&lt;emi,I541,IF(D542="",NA(),IF(E542=0,0,emi))))</f>
        <v>0</v>
      </c>
      <c r="G542" s="7" t="str">
        <f>IF(D542="","",IF(I541&lt;0,0,I541)*rate/freq)</f>
        <v/>
      </c>
      <c r="H542" s="6" t="str">
        <f t="shared" si="8"/>
        <v/>
      </c>
      <c r="I542" s="6" t="str">
        <f>IF(AND(F542&lt;&gt;0,F542&lt;emi),0,IF(D542="","",IF(I541&lt;=0,0,IF(E542=0,I541+H542,I541-H542))))</f>
        <v/>
      </c>
      <c r="K542" s="31"/>
      <c r="L542" s="31"/>
      <c r="M542" s="31"/>
      <c r="N542" s="31"/>
      <c r="O542" s="31"/>
      <c r="P542" s="31"/>
    </row>
    <row r="543" spans="4:16" x14ac:dyDescent="0.3">
      <c r="D543" s="3" t="str">
        <f>IF(D542="","",IF(I542=0,"",IF(I542&gt;0,D542+1,IF(D542&lt;term*freq,D542+1,""))))</f>
        <v/>
      </c>
      <c r="E543" s="53">
        <v>1</v>
      </c>
      <c r="F543" s="7">
        <f>IF(D543="",0,IF(I542&lt;emi,I542,IF(D543="",NA(),IF(E543=0,0,emi))))</f>
        <v>0</v>
      </c>
      <c r="G543" s="7" t="str">
        <f>IF(D543="","",IF(I542&lt;0,0,I542)*rate/freq)</f>
        <v/>
      </c>
      <c r="H543" s="6" t="str">
        <f t="shared" si="8"/>
        <v/>
      </c>
      <c r="I543" s="6" t="str">
        <f>IF(AND(F543&lt;&gt;0,F543&lt;emi),0,IF(D543="","",IF(I542&lt;=0,0,IF(E543=0,I542+H543,I542-H543))))</f>
        <v/>
      </c>
      <c r="K543" s="31"/>
      <c r="L543" s="31"/>
      <c r="M543" s="31"/>
      <c r="N543" s="31"/>
      <c r="O543" s="31"/>
      <c r="P543" s="31"/>
    </row>
    <row r="544" spans="4:16" x14ac:dyDescent="0.3">
      <c r="D544" s="3" t="str">
        <f>IF(D543="","",IF(I543=0,"",IF(I543&gt;0,D543+1,IF(D543&lt;term*freq,D543+1,""))))</f>
        <v/>
      </c>
      <c r="E544" s="53">
        <v>1</v>
      </c>
      <c r="F544" s="7">
        <f>IF(D544="",0,IF(I543&lt;emi,I543,IF(D544="",NA(),IF(E544=0,0,emi))))</f>
        <v>0</v>
      </c>
      <c r="G544" s="7" t="str">
        <f>IF(D544="","",IF(I543&lt;0,0,I543)*rate/freq)</f>
        <v/>
      </c>
      <c r="H544" s="6" t="str">
        <f t="shared" si="8"/>
        <v/>
      </c>
      <c r="I544" s="6" t="str">
        <f>IF(AND(F544&lt;&gt;0,F544&lt;emi),0,IF(D544="","",IF(I543&lt;=0,0,IF(E544=0,I543+H544,I543-H544))))</f>
        <v/>
      </c>
      <c r="K544" s="31"/>
      <c r="L544" s="31"/>
      <c r="M544" s="31"/>
      <c r="N544" s="31"/>
      <c r="O544" s="31"/>
      <c r="P544" s="31"/>
    </row>
    <row r="545" spans="4:16" x14ac:dyDescent="0.3">
      <c r="D545" s="3" t="str">
        <f>IF(D544="","",IF(I544=0,"",IF(I544&gt;0,D544+1,IF(D544&lt;term*freq,D544+1,""))))</f>
        <v/>
      </c>
      <c r="E545" s="53">
        <v>1</v>
      </c>
      <c r="F545" s="7">
        <f>IF(D545="",0,IF(I544&lt;emi,I544,IF(D545="",NA(),IF(E545=0,0,emi))))</f>
        <v>0</v>
      </c>
      <c r="G545" s="7" t="str">
        <f>IF(D545="","",IF(I544&lt;0,0,I544)*rate/freq)</f>
        <v/>
      </c>
      <c r="H545" s="6" t="str">
        <f t="shared" si="8"/>
        <v/>
      </c>
      <c r="I545" s="6" t="str">
        <f>IF(AND(F545&lt;&gt;0,F545&lt;emi),0,IF(D545="","",IF(I544&lt;=0,0,IF(E545=0,I544+H545,I544-H545))))</f>
        <v/>
      </c>
      <c r="K545" s="31"/>
      <c r="L545" s="31"/>
      <c r="M545" s="31"/>
      <c r="N545" s="31"/>
      <c r="O545" s="31"/>
      <c r="P545" s="31"/>
    </row>
    <row r="546" spans="4:16" x14ac:dyDescent="0.3">
      <c r="D546" s="3" t="str">
        <f>IF(D545="","",IF(I545=0,"",IF(I545&gt;0,D545+1,IF(D545&lt;term*freq,D545+1,""))))</f>
        <v/>
      </c>
      <c r="E546" s="53">
        <v>1</v>
      </c>
      <c r="F546" s="7">
        <f>IF(D546="",0,IF(I545&lt;emi,I545,IF(D546="",NA(),IF(E546=0,0,emi))))</f>
        <v>0</v>
      </c>
      <c r="G546" s="7" t="str">
        <f>IF(D546="","",IF(I545&lt;0,0,I545)*rate/freq)</f>
        <v/>
      </c>
      <c r="H546" s="6" t="str">
        <f t="shared" si="8"/>
        <v/>
      </c>
      <c r="I546" s="6" t="str">
        <f>IF(AND(F546&lt;&gt;0,F546&lt;emi),0,IF(D546="","",IF(I545&lt;=0,0,IF(E546=0,I545+H546,I545-H546))))</f>
        <v/>
      </c>
      <c r="K546" s="31"/>
      <c r="L546" s="31"/>
      <c r="M546" s="31"/>
      <c r="N546" s="31"/>
      <c r="O546" s="31"/>
      <c r="P546" s="31"/>
    </row>
    <row r="547" spans="4:16" x14ac:dyDescent="0.3">
      <c r="D547" s="3" t="str">
        <f>IF(D546="","",IF(I546=0,"",IF(I546&gt;0,D546+1,IF(D546&lt;term*freq,D546+1,""))))</f>
        <v/>
      </c>
      <c r="E547" s="53">
        <v>1</v>
      </c>
      <c r="F547" s="7">
        <f>IF(D547="",0,IF(I546&lt;emi,I546,IF(D547="",NA(),IF(E547=0,0,emi))))</f>
        <v>0</v>
      </c>
      <c r="G547" s="7" t="str">
        <f>IF(D547="","",IF(I546&lt;0,0,I546)*rate/freq)</f>
        <v/>
      </c>
      <c r="H547" s="6" t="str">
        <f t="shared" si="8"/>
        <v/>
      </c>
      <c r="I547" s="6" t="str">
        <f>IF(AND(F547&lt;&gt;0,F547&lt;emi),0,IF(D547="","",IF(I546&lt;=0,0,IF(E547=0,I546+H547,I546-H547))))</f>
        <v/>
      </c>
      <c r="K547" s="31"/>
      <c r="L547" s="31"/>
      <c r="M547" s="31"/>
      <c r="N547" s="31"/>
      <c r="O547" s="31"/>
      <c r="P547" s="31"/>
    </row>
    <row r="548" spans="4:16" x14ac:dyDescent="0.3">
      <c r="D548" s="3" t="str">
        <f>IF(D547="","",IF(I547=0,"",IF(I547&gt;0,D547+1,IF(D547&lt;term*freq,D547+1,""))))</f>
        <v/>
      </c>
      <c r="E548" s="53">
        <v>1</v>
      </c>
      <c r="F548" s="7">
        <f>IF(D548="",0,IF(I547&lt;emi,I547,IF(D548="",NA(),IF(E548=0,0,emi))))</f>
        <v>0</v>
      </c>
      <c r="G548" s="7" t="str">
        <f>IF(D548="","",IF(I547&lt;0,0,I547)*rate/freq)</f>
        <v/>
      </c>
      <c r="H548" s="6" t="str">
        <f t="shared" si="8"/>
        <v/>
      </c>
      <c r="I548" s="6" t="str">
        <f>IF(AND(F548&lt;&gt;0,F548&lt;emi),0,IF(D548="","",IF(I547&lt;=0,0,IF(E548=0,I547+H548,I547-H548))))</f>
        <v/>
      </c>
      <c r="K548" s="31"/>
      <c r="L548" s="31"/>
      <c r="M548" s="31"/>
      <c r="N548" s="31"/>
      <c r="O548" s="31"/>
      <c r="P548" s="31"/>
    </row>
    <row r="549" spans="4:16" x14ac:dyDescent="0.3">
      <c r="D549" s="3" t="str">
        <f>IF(D548="","",IF(I548=0,"",IF(I548&gt;0,D548+1,IF(D548&lt;term*freq,D548+1,""))))</f>
        <v/>
      </c>
      <c r="E549" s="53">
        <v>1</v>
      </c>
      <c r="F549" s="7">
        <f>IF(D549="",0,IF(I548&lt;emi,I548,IF(D549="",NA(),IF(E549=0,0,emi))))</f>
        <v>0</v>
      </c>
      <c r="G549" s="7" t="str">
        <f>IF(D549="","",IF(I548&lt;0,0,I548)*rate/freq)</f>
        <v/>
      </c>
      <c r="H549" s="6" t="str">
        <f t="shared" si="8"/>
        <v/>
      </c>
      <c r="I549" s="6" t="str">
        <f>IF(AND(F549&lt;&gt;0,F549&lt;emi),0,IF(D549="","",IF(I548&lt;=0,0,IF(E549=0,I548+H549,I548-H549))))</f>
        <v/>
      </c>
      <c r="K549" s="31"/>
      <c r="L549" s="31"/>
      <c r="M549" s="31"/>
      <c r="N549" s="31"/>
      <c r="O549" s="31"/>
      <c r="P549" s="31"/>
    </row>
    <row r="550" spans="4:16" x14ac:dyDescent="0.3">
      <c r="D550" s="3" t="str">
        <f>IF(D549="","",IF(I549=0,"",IF(I549&gt;0,D549+1,IF(D549&lt;term*freq,D549+1,""))))</f>
        <v/>
      </c>
      <c r="E550" s="53">
        <v>1</v>
      </c>
      <c r="F550" s="7">
        <f>IF(D550="",0,IF(I549&lt;emi,I549,IF(D550="",NA(),IF(E550=0,0,emi))))</f>
        <v>0</v>
      </c>
      <c r="G550" s="7" t="str">
        <f>IF(D550="","",IF(I549&lt;0,0,I549)*rate/freq)</f>
        <v/>
      </c>
      <c r="H550" s="6" t="str">
        <f t="shared" si="8"/>
        <v/>
      </c>
      <c r="I550" s="6" t="str">
        <f>IF(AND(F550&lt;&gt;0,F550&lt;emi),0,IF(D550="","",IF(I549&lt;=0,0,IF(E550=0,I549+H550,I549-H550))))</f>
        <v/>
      </c>
      <c r="K550" s="31"/>
      <c r="L550" s="31"/>
      <c r="M550" s="31"/>
      <c r="N550" s="31"/>
      <c r="O550" s="31"/>
      <c r="P550" s="31"/>
    </row>
    <row r="551" spans="4:16" x14ac:dyDescent="0.3">
      <c r="D551" s="3" t="str">
        <f>IF(D550="","",IF(I550=0,"",IF(I550&gt;0,D550+1,IF(D550&lt;term*freq,D550+1,""))))</f>
        <v/>
      </c>
      <c r="E551" s="53">
        <v>1</v>
      </c>
      <c r="F551" s="7">
        <f>IF(D551="",0,IF(I550&lt;emi,I550,IF(D551="",NA(),IF(E551=0,0,emi))))</f>
        <v>0</v>
      </c>
      <c r="G551" s="7" t="str">
        <f>IF(D551="","",IF(I550&lt;0,0,I550)*rate/freq)</f>
        <v/>
      </c>
      <c r="H551" s="6" t="str">
        <f t="shared" si="8"/>
        <v/>
      </c>
      <c r="I551" s="6" t="str">
        <f>IF(AND(F551&lt;&gt;0,F551&lt;emi),0,IF(D551="","",IF(I550&lt;=0,0,IF(E551=0,I550+H551,I550-H551))))</f>
        <v/>
      </c>
      <c r="K551" s="31"/>
      <c r="L551" s="31"/>
      <c r="M551" s="31"/>
      <c r="N551" s="31"/>
      <c r="O551" s="31"/>
      <c r="P551" s="31"/>
    </row>
    <row r="552" spans="4:16" x14ac:dyDescent="0.3">
      <c r="D552" s="3" t="str">
        <f>IF(D551="","",IF(I551=0,"",IF(I551&gt;0,D551+1,IF(D551&lt;term*freq,D551+1,""))))</f>
        <v/>
      </c>
      <c r="E552" s="53">
        <v>1</v>
      </c>
      <c r="F552" s="7">
        <f>IF(D552="",0,IF(I551&lt;emi,I551,IF(D552="",NA(),IF(E552=0,0,emi))))</f>
        <v>0</v>
      </c>
      <c r="G552" s="7" t="str">
        <f>IF(D552="","",IF(I551&lt;0,0,I551)*rate/freq)</f>
        <v/>
      </c>
      <c r="H552" s="6" t="str">
        <f t="shared" si="8"/>
        <v/>
      </c>
      <c r="I552" s="6" t="str">
        <f>IF(AND(F552&lt;&gt;0,F552&lt;emi),0,IF(D552="","",IF(I551&lt;=0,0,IF(E552=0,I551+H552,I551-H552))))</f>
        <v/>
      </c>
      <c r="K552" s="31"/>
      <c r="L552" s="31"/>
      <c r="M552" s="31"/>
      <c r="N552" s="31"/>
      <c r="O552" s="31"/>
      <c r="P552" s="31"/>
    </row>
    <row r="553" spans="4:16" x14ac:dyDescent="0.3">
      <c r="D553" s="3" t="str">
        <f>IF(D552="","",IF(I552=0,"",IF(I552&gt;0,D552+1,IF(D552&lt;term*freq,D552+1,""))))</f>
        <v/>
      </c>
      <c r="E553" s="53">
        <v>1</v>
      </c>
      <c r="F553" s="7">
        <f>IF(D553="",0,IF(I552&lt;emi,I552,IF(D553="",NA(),IF(E553=0,0,emi))))</f>
        <v>0</v>
      </c>
      <c r="G553" s="7" t="str">
        <f>IF(D553="","",IF(I552&lt;0,0,I552)*rate/freq)</f>
        <v/>
      </c>
      <c r="H553" s="6" t="str">
        <f t="shared" si="8"/>
        <v/>
      </c>
      <c r="I553" s="6" t="str">
        <f>IF(AND(F553&lt;&gt;0,F553&lt;emi),0,IF(D553="","",IF(I552&lt;=0,0,IF(E553=0,I552+H553,I552-H553))))</f>
        <v/>
      </c>
      <c r="K553" s="31"/>
      <c r="L553" s="31"/>
      <c r="M553" s="31"/>
      <c r="N553" s="31"/>
      <c r="O553" s="31"/>
      <c r="P553" s="31"/>
    </row>
    <row r="554" spans="4:16" x14ac:dyDescent="0.3">
      <c r="D554" s="3" t="str">
        <f>IF(D553="","",IF(I553=0,"",IF(I553&gt;0,D553+1,IF(D553&lt;term*freq,D553+1,""))))</f>
        <v/>
      </c>
      <c r="E554" s="53">
        <v>1</v>
      </c>
      <c r="F554" s="7">
        <f>IF(D554="",0,IF(I553&lt;emi,I553,IF(D554="",NA(),IF(E554=0,0,emi))))</f>
        <v>0</v>
      </c>
      <c r="G554" s="7" t="str">
        <f>IF(D554="","",IF(I553&lt;0,0,I553)*rate/freq)</f>
        <v/>
      </c>
      <c r="H554" s="6" t="str">
        <f t="shared" si="8"/>
        <v/>
      </c>
      <c r="I554" s="6" t="str">
        <f>IF(AND(F554&lt;&gt;0,F554&lt;emi),0,IF(D554="","",IF(I553&lt;=0,0,IF(E554=0,I553+H554,I553-H554))))</f>
        <v/>
      </c>
      <c r="K554" s="31"/>
      <c r="L554" s="31"/>
      <c r="M554" s="31"/>
      <c r="N554" s="31"/>
      <c r="O554" s="31"/>
      <c r="P554" s="31"/>
    </row>
    <row r="555" spans="4:16" x14ac:dyDescent="0.3">
      <c r="D555" s="3" t="str">
        <f>IF(D554="","",IF(I554=0,"",IF(I554&gt;0,D554+1,IF(D554&lt;term*freq,D554+1,""))))</f>
        <v/>
      </c>
      <c r="E555" s="53">
        <v>1</v>
      </c>
      <c r="F555" s="7">
        <f>IF(D555="",0,IF(I554&lt;emi,I554,IF(D555="",NA(),IF(E555=0,0,emi))))</f>
        <v>0</v>
      </c>
      <c r="G555" s="7" t="str">
        <f>IF(D555="","",IF(I554&lt;0,0,I554)*rate/freq)</f>
        <v/>
      </c>
      <c r="H555" s="6" t="str">
        <f t="shared" si="8"/>
        <v/>
      </c>
      <c r="I555" s="6" t="str">
        <f>IF(AND(F555&lt;&gt;0,F555&lt;emi),0,IF(D555="","",IF(I554&lt;=0,0,IF(E555=0,I554+H555,I554-H555))))</f>
        <v/>
      </c>
      <c r="K555" s="31"/>
      <c r="L555" s="31"/>
      <c r="M555" s="31"/>
      <c r="N555" s="31"/>
      <c r="O555" s="31"/>
      <c r="P555" s="31"/>
    </row>
    <row r="556" spans="4:16" x14ac:dyDescent="0.3">
      <c r="D556" s="3" t="str">
        <f>IF(D555="","",IF(I555=0,"",IF(I555&gt;0,D555+1,IF(D555&lt;term*freq,D555+1,""))))</f>
        <v/>
      </c>
      <c r="E556" s="53">
        <v>1</v>
      </c>
      <c r="F556" s="7">
        <f>IF(D556="",0,IF(I555&lt;emi,I555,IF(D556="",NA(),IF(E556=0,0,emi))))</f>
        <v>0</v>
      </c>
      <c r="G556" s="7" t="str">
        <f>IF(D556="","",IF(I555&lt;0,0,I555)*rate/freq)</f>
        <v/>
      </c>
      <c r="H556" s="6" t="str">
        <f t="shared" si="8"/>
        <v/>
      </c>
      <c r="I556" s="6" t="str">
        <f>IF(AND(F556&lt;&gt;0,F556&lt;emi),0,IF(D556="","",IF(I555&lt;=0,0,IF(E556=0,I555+H556,I555-H556))))</f>
        <v/>
      </c>
      <c r="K556" s="31"/>
      <c r="L556" s="31"/>
      <c r="M556" s="31"/>
      <c r="N556" s="31"/>
      <c r="O556" s="31"/>
      <c r="P556" s="31"/>
    </row>
    <row r="557" spans="4:16" x14ac:dyDescent="0.3">
      <c r="D557" s="3" t="str">
        <f>IF(D556="","",IF(I556=0,"",IF(I556&gt;0,D556+1,IF(D556&lt;term*freq,D556+1,""))))</f>
        <v/>
      </c>
      <c r="E557" s="53">
        <v>1</v>
      </c>
      <c r="F557" s="7">
        <f>IF(D557="",0,IF(I556&lt;emi,I556,IF(D557="",NA(),IF(E557=0,0,emi))))</f>
        <v>0</v>
      </c>
      <c r="G557" s="7" t="str">
        <f>IF(D557="","",IF(I556&lt;0,0,I556)*rate/freq)</f>
        <v/>
      </c>
      <c r="H557" s="6" t="str">
        <f t="shared" si="8"/>
        <v/>
      </c>
      <c r="I557" s="6" t="str">
        <f>IF(AND(F557&lt;&gt;0,F557&lt;emi),0,IF(D557="","",IF(I556&lt;=0,0,IF(E557=0,I556+H557,I556-H557))))</f>
        <v/>
      </c>
      <c r="K557" s="31"/>
      <c r="L557" s="31"/>
      <c r="M557" s="31"/>
      <c r="N557" s="31"/>
      <c r="O557" s="31"/>
      <c r="P557" s="31"/>
    </row>
    <row r="558" spans="4:16" x14ac:dyDescent="0.3">
      <c r="D558" s="3" t="str">
        <f>IF(D557="","",IF(I557=0,"",IF(I557&gt;0,D557+1,IF(D557&lt;term*freq,D557+1,""))))</f>
        <v/>
      </c>
      <c r="E558" s="53">
        <v>1</v>
      </c>
      <c r="F558" s="7">
        <f>IF(D558="",0,IF(I557&lt;emi,I557,IF(D558="",NA(),IF(E558=0,0,emi))))</f>
        <v>0</v>
      </c>
      <c r="G558" s="7" t="str">
        <f>IF(D558="","",IF(I557&lt;0,0,I557)*rate/freq)</f>
        <v/>
      </c>
      <c r="H558" s="6" t="str">
        <f t="shared" si="8"/>
        <v/>
      </c>
      <c r="I558" s="6" t="str">
        <f>IF(AND(F558&lt;&gt;0,F558&lt;emi),0,IF(D558="","",IF(I557&lt;=0,0,IF(E558=0,I557+H558,I557-H558))))</f>
        <v/>
      </c>
      <c r="K558" s="31"/>
      <c r="L558" s="31"/>
      <c r="M558" s="31"/>
      <c r="N558" s="31"/>
      <c r="O558" s="31"/>
      <c r="P558" s="31"/>
    </row>
    <row r="559" spans="4:16" x14ac:dyDescent="0.3">
      <c r="D559" s="3" t="str">
        <f>IF(D558="","",IF(I558=0,"",IF(I558&gt;0,D558+1,IF(D558&lt;term*freq,D558+1,""))))</f>
        <v/>
      </c>
      <c r="E559" s="53">
        <v>1</v>
      </c>
      <c r="F559" s="7">
        <f>IF(D559="",0,IF(I558&lt;emi,I558,IF(D559="",NA(),IF(E559=0,0,emi))))</f>
        <v>0</v>
      </c>
      <c r="G559" s="7" t="str">
        <f>IF(D559="","",IF(I558&lt;0,0,I558)*rate/freq)</f>
        <v/>
      </c>
      <c r="H559" s="6" t="str">
        <f t="shared" si="8"/>
        <v/>
      </c>
      <c r="I559" s="6" t="str">
        <f>IF(AND(F559&lt;&gt;0,F559&lt;emi),0,IF(D559="","",IF(I558&lt;=0,0,IF(E559=0,I558+H559,I558-H559))))</f>
        <v/>
      </c>
      <c r="K559" s="31"/>
      <c r="L559" s="31"/>
      <c r="M559" s="31"/>
      <c r="N559" s="31"/>
      <c r="O559" s="31"/>
      <c r="P559" s="31"/>
    </row>
    <row r="560" spans="4:16" x14ac:dyDescent="0.3">
      <c r="D560" s="3" t="str">
        <f>IF(D559="","",IF(I559=0,"",IF(I559&gt;0,D559+1,IF(D559&lt;term*freq,D559+1,""))))</f>
        <v/>
      </c>
      <c r="E560" s="53">
        <v>1</v>
      </c>
      <c r="F560" s="7">
        <f>IF(D560="",0,IF(I559&lt;emi,I559,IF(D560="",NA(),IF(E560=0,0,emi))))</f>
        <v>0</v>
      </c>
      <c r="G560" s="7" t="str">
        <f>IF(D560="","",IF(I559&lt;0,0,I559)*rate/freq)</f>
        <v/>
      </c>
      <c r="H560" s="6" t="str">
        <f t="shared" si="8"/>
        <v/>
      </c>
      <c r="I560" s="6" t="str">
        <f>IF(AND(F560&lt;&gt;0,F560&lt;emi),0,IF(D560="","",IF(I559&lt;=0,0,IF(E560=0,I559+H560,I559-H560))))</f>
        <v/>
      </c>
      <c r="K560" s="31"/>
      <c r="L560" s="31"/>
      <c r="M560" s="31"/>
      <c r="N560" s="31"/>
      <c r="O560" s="31"/>
      <c r="P560" s="31"/>
    </row>
    <row r="561" spans="4:16" x14ac:dyDescent="0.3">
      <c r="D561" s="3" t="str">
        <f>IF(D560="","",IF(I560=0,"",IF(I560&gt;0,D560+1,IF(D560&lt;term*freq,D560+1,""))))</f>
        <v/>
      </c>
      <c r="E561" s="53">
        <v>1</v>
      </c>
      <c r="F561" s="7">
        <f>IF(D561="",0,IF(I560&lt;emi,I560,IF(D561="",NA(),IF(E561=0,0,emi))))</f>
        <v>0</v>
      </c>
      <c r="G561" s="7" t="str">
        <f>IF(D561="","",IF(I560&lt;0,0,I560)*rate/freq)</f>
        <v/>
      </c>
      <c r="H561" s="6" t="str">
        <f t="shared" si="8"/>
        <v/>
      </c>
      <c r="I561" s="6" t="str">
        <f>IF(AND(F561&lt;&gt;0,F561&lt;emi),0,IF(D561="","",IF(I560&lt;=0,0,IF(E561=0,I560+H561,I560-H561))))</f>
        <v/>
      </c>
      <c r="K561" s="31"/>
      <c r="L561" s="31"/>
      <c r="M561" s="31"/>
      <c r="N561" s="31"/>
      <c r="O561" s="31"/>
      <c r="P561" s="31"/>
    </row>
    <row r="562" spans="4:16" x14ac:dyDescent="0.3">
      <c r="D562" s="3" t="str">
        <f>IF(D561="","",IF(I561=0,"",IF(I561&gt;0,D561+1,IF(D561&lt;term*freq,D561+1,""))))</f>
        <v/>
      </c>
      <c r="E562" s="53">
        <v>1</v>
      </c>
      <c r="F562" s="7">
        <f>IF(D562="",0,IF(I561&lt;emi,I561,IF(D562="",NA(),IF(E562=0,0,emi))))</f>
        <v>0</v>
      </c>
      <c r="G562" s="7" t="str">
        <f>IF(D562="","",IF(I561&lt;0,0,I561)*rate/freq)</f>
        <v/>
      </c>
      <c r="H562" s="6" t="str">
        <f t="shared" si="8"/>
        <v/>
      </c>
      <c r="I562" s="6" t="str">
        <f>IF(AND(F562&lt;&gt;0,F562&lt;emi),0,IF(D562="","",IF(I561&lt;=0,0,IF(E562=0,I561+H562,I561-H562))))</f>
        <v/>
      </c>
      <c r="K562" s="31"/>
      <c r="L562" s="31"/>
      <c r="M562" s="31"/>
      <c r="N562" s="31"/>
      <c r="O562" s="31"/>
      <c r="P562" s="31"/>
    </row>
    <row r="563" spans="4:16" x14ac:dyDescent="0.3">
      <c r="D563" s="3" t="str">
        <f>IF(D562="","",IF(I562=0,"",IF(I562&gt;0,D562+1,IF(D562&lt;term*freq,D562+1,""))))</f>
        <v/>
      </c>
      <c r="E563" s="53">
        <v>1</v>
      </c>
      <c r="F563" s="7">
        <f>IF(D563="",0,IF(I562&lt;emi,I562,IF(D563="",NA(),IF(E563=0,0,emi))))</f>
        <v>0</v>
      </c>
      <c r="G563" s="7" t="str">
        <f>IF(D563="","",IF(I562&lt;0,0,I562)*rate/freq)</f>
        <v/>
      </c>
      <c r="H563" s="6" t="str">
        <f t="shared" si="8"/>
        <v/>
      </c>
      <c r="I563" s="6" t="str">
        <f>IF(AND(F563&lt;&gt;0,F563&lt;emi),0,IF(D563="","",IF(I562&lt;=0,0,IF(E563=0,I562+H563,I562-H563))))</f>
        <v/>
      </c>
      <c r="K563" s="31"/>
      <c r="L563" s="31"/>
      <c r="M563" s="31"/>
      <c r="N563" s="31"/>
      <c r="O563" s="31"/>
      <c r="P563" s="31"/>
    </row>
    <row r="564" spans="4:16" x14ac:dyDescent="0.3">
      <c r="D564" s="3" t="str">
        <f>IF(D563="","",IF(I563=0,"",IF(I563&gt;0,D563+1,IF(D563&lt;term*freq,D563+1,""))))</f>
        <v/>
      </c>
      <c r="E564" s="53">
        <v>1</v>
      </c>
      <c r="F564" s="7">
        <f>IF(D564="",0,IF(I563&lt;emi,I563,IF(D564="",NA(),IF(E564=0,0,emi))))</f>
        <v>0</v>
      </c>
      <c r="G564" s="7" t="str">
        <f>IF(D564="","",IF(I563&lt;0,0,I563)*rate/freq)</f>
        <v/>
      </c>
      <c r="H564" s="6" t="str">
        <f t="shared" si="8"/>
        <v/>
      </c>
      <c r="I564" s="6" t="str">
        <f>IF(AND(F564&lt;&gt;0,F564&lt;emi),0,IF(D564="","",IF(I563&lt;=0,0,IF(E564=0,I563+H564,I563-H564))))</f>
        <v/>
      </c>
      <c r="K564" s="31"/>
      <c r="L564" s="31"/>
      <c r="M564" s="31"/>
      <c r="N564" s="31"/>
      <c r="O564" s="31"/>
      <c r="P564" s="31"/>
    </row>
    <row r="565" spans="4:16" x14ac:dyDescent="0.3">
      <c r="D565" s="3" t="str">
        <f>IF(D564="","",IF(I564=0,"",IF(I564&gt;0,D564+1,IF(D564&lt;term*freq,D564+1,""))))</f>
        <v/>
      </c>
      <c r="E565" s="53">
        <v>1</v>
      </c>
      <c r="F565" s="7">
        <f>IF(D565="",0,IF(I564&lt;emi,I564,IF(D565="",NA(),IF(E565=0,0,emi))))</f>
        <v>0</v>
      </c>
      <c r="G565" s="7" t="str">
        <f>IF(D565="","",IF(I564&lt;0,0,I564)*rate/freq)</f>
        <v/>
      </c>
      <c r="H565" s="6" t="str">
        <f t="shared" si="8"/>
        <v/>
      </c>
      <c r="I565" s="6" t="str">
        <f>IF(AND(F565&lt;&gt;0,F565&lt;emi),0,IF(D565="","",IF(I564&lt;=0,0,IF(E565=0,I564+H565,I564-H565))))</f>
        <v/>
      </c>
      <c r="K565" s="31"/>
      <c r="L565" s="31"/>
      <c r="M565" s="31"/>
      <c r="N565" s="31"/>
      <c r="O565" s="31"/>
      <c r="P565" s="31"/>
    </row>
    <row r="566" spans="4:16" x14ac:dyDescent="0.3">
      <c r="D566" s="3" t="str">
        <f>IF(D565="","",IF(I565=0,"",IF(I565&gt;0,D565+1,IF(D565&lt;term*freq,D565+1,""))))</f>
        <v/>
      </c>
      <c r="E566" s="53">
        <v>1</v>
      </c>
      <c r="F566" s="7">
        <f>IF(D566="",0,IF(I565&lt;emi,I565,IF(D566="",NA(),IF(E566=0,0,emi))))</f>
        <v>0</v>
      </c>
      <c r="G566" s="7" t="str">
        <f>IF(D566="","",IF(I565&lt;0,0,I565)*rate/freq)</f>
        <v/>
      </c>
      <c r="H566" s="6" t="str">
        <f t="shared" si="8"/>
        <v/>
      </c>
      <c r="I566" s="6" t="str">
        <f>IF(AND(F566&lt;&gt;0,F566&lt;emi),0,IF(D566="","",IF(I565&lt;=0,0,IF(E566=0,I565+H566,I565-H566))))</f>
        <v/>
      </c>
      <c r="K566" s="31"/>
      <c r="L566" s="31"/>
      <c r="M566" s="31"/>
      <c r="N566" s="31"/>
      <c r="O566" s="31"/>
      <c r="P566" s="31"/>
    </row>
    <row r="567" spans="4:16" x14ac:dyDescent="0.3">
      <c r="D567" s="3" t="str">
        <f>IF(D566="","",IF(I566=0,"",IF(I566&gt;0,D566+1,IF(D566&lt;term*freq,D566+1,""))))</f>
        <v/>
      </c>
      <c r="E567" s="53">
        <v>1</v>
      </c>
      <c r="F567" s="7">
        <f>IF(D567="",0,IF(I566&lt;emi,I566,IF(D567="",NA(),IF(E567=0,0,emi))))</f>
        <v>0</v>
      </c>
      <c r="G567" s="7" t="str">
        <f>IF(D567="","",IF(I566&lt;0,0,I566)*rate/freq)</f>
        <v/>
      </c>
      <c r="H567" s="6" t="str">
        <f t="shared" si="8"/>
        <v/>
      </c>
      <c r="I567" s="6" t="str">
        <f>IF(AND(F567&lt;&gt;0,F567&lt;emi),0,IF(D567="","",IF(I566&lt;=0,0,IF(E567=0,I566+H567,I566-H567))))</f>
        <v/>
      </c>
      <c r="K567" s="31"/>
      <c r="L567" s="31"/>
      <c r="M567" s="31"/>
      <c r="N567" s="31"/>
      <c r="O567" s="31"/>
      <c r="P567" s="31"/>
    </row>
    <row r="568" spans="4:16" x14ac:dyDescent="0.3">
      <c r="D568" s="3" t="str">
        <f>IF(D567="","",IF(I567=0,"",IF(I567&gt;0,D567+1,IF(D567&lt;term*freq,D567+1,""))))</f>
        <v/>
      </c>
      <c r="E568" s="53">
        <v>1</v>
      </c>
      <c r="F568" s="7">
        <f>IF(D568="",0,IF(I567&lt;emi,I567,IF(D568="",NA(),IF(E568=0,0,emi))))</f>
        <v>0</v>
      </c>
      <c r="G568" s="7" t="str">
        <f>IF(D568="","",IF(I567&lt;0,0,I567)*rate/freq)</f>
        <v/>
      </c>
      <c r="H568" s="6" t="str">
        <f t="shared" si="8"/>
        <v/>
      </c>
      <c r="I568" s="6" t="str">
        <f>IF(AND(F568&lt;&gt;0,F568&lt;emi),0,IF(D568="","",IF(I567&lt;=0,0,IF(E568=0,I567+H568,I567-H568))))</f>
        <v/>
      </c>
      <c r="K568" s="31"/>
      <c r="L568" s="31"/>
      <c r="M568" s="31"/>
      <c r="N568" s="31"/>
      <c r="O568" s="31"/>
      <c r="P568" s="31"/>
    </row>
    <row r="569" spans="4:16" x14ac:dyDescent="0.3">
      <c r="D569" s="3" t="str">
        <f>IF(D568="","",IF(I568=0,"",IF(I568&gt;0,D568+1,IF(D568&lt;term*freq,D568+1,""))))</f>
        <v/>
      </c>
      <c r="E569" s="53">
        <v>1</v>
      </c>
      <c r="F569" s="7">
        <f>IF(D569="",0,IF(I568&lt;emi,I568,IF(D569="",NA(),IF(E569=0,0,emi))))</f>
        <v>0</v>
      </c>
      <c r="G569" s="7" t="str">
        <f>IF(D569="","",IF(I568&lt;0,0,I568)*rate/freq)</f>
        <v/>
      </c>
      <c r="H569" s="6" t="str">
        <f t="shared" si="8"/>
        <v/>
      </c>
      <c r="I569" s="6" t="str">
        <f>IF(AND(F569&lt;&gt;0,F569&lt;emi),0,IF(D569="","",IF(I568&lt;=0,0,IF(E569=0,I568+H569,I568-H569))))</f>
        <v/>
      </c>
      <c r="K569" s="31"/>
      <c r="L569" s="31"/>
      <c r="M569" s="31"/>
      <c r="N569" s="31"/>
      <c r="O569" s="31"/>
      <c r="P569" s="31"/>
    </row>
    <row r="570" spans="4:16" x14ac:dyDescent="0.3">
      <c r="D570" s="3" t="str">
        <f>IF(D569="","",IF(I569=0,"",IF(I569&gt;0,D569+1,IF(D569&lt;term*freq,D569+1,""))))</f>
        <v/>
      </c>
      <c r="E570" s="53">
        <v>1</v>
      </c>
      <c r="F570" s="7">
        <f>IF(D570="",0,IF(I569&lt;emi,I569,IF(D570="",NA(),IF(E570=0,0,emi))))</f>
        <v>0</v>
      </c>
      <c r="G570" s="7" t="str">
        <f>IF(D570="","",IF(I569&lt;0,0,I569)*rate/freq)</f>
        <v/>
      </c>
      <c r="H570" s="6" t="str">
        <f t="shared" si="8"/>
        <v/>
      </c>
      <c r="I570" s="6" t="str">
        <f>IF(AND(F570&lt;&gt;0,F570&lt;emi),0,IF(D570="","",IF(I569&lt;=0,0,IF(E570=0,I569+H570,I569-H570))))</f>
        <v/>
      </c>
      <c r="K570" s="31"/>
      <c r="L570" s="31"/>
      <c r="M570" s="31"/>
      <c r="N570" s="31"/>
      <c r="O570" s="31"/>
      <c r="P570" s="31"/>
    </row>
    <row r="571" spans="4:16" x14ac:dyDescent="0.3">
      <c r="D571" s="3" t="str">
        <f>IF(D570="","",IF(I570=0,"",IF(I570&gt;0,D570+1,IF(D570&lt;term*freq,D570+1,""))))</f>
        <v/>
      </c>
      <c r="E571" s="53">
        <v>1</v>
      </c>
      <c r="F571" s="7">
        <f>IF(D571="",0,IF(I570&lt;emi,I570,IF(D571="",NA(),IF(E571=0,0,emi))))</f>
        <v>0</v>
      </c>
      <c r="G571" s="7" t="str">
        <f>IF(D571="","",IF(I570&lt;0,0,I570)*rate/freq)</f>
        <v/>
      </c>
      <c r="H571" s="6" t="str">
        <f t="shared" si="8"/>
        <v/>
      </c>
      <c r="I571" s="6" t="str">
        <f>IF(AND(F571&lt;&gt;0,F571&lt;emi),0,IF(D571="","",IF(I570&lt;=0,0,IF(E571=0,I570+H571,I570-H571))))</f>
        <v/>
      </c>
      <c r="K571" s="31"/>
      <c r="L571" s="31"/>
      <c r="M571" s="31"/>
      <c r="N571" s="31"/>
      <c r="O571" s="31"/>
      <c r="P571" s="31"/>
    </row>
    <row r="572" spans="4:16" x14ac:dyDescent="0.3">
      <c r="D572" s="3" t="str">
        <f>IF(D571="","",IF(I571=0,"",IF(I571&gt;0,D571+1,IF(D571&lt;term*freq,D571+1,""))))</f>
        <v/>
      </c>
      <c r="E572" s="53">
        <v>1</v>
      </c>
      <c r="F572" s="7">
        <f>IF(D572="",0,IF(I571&lt;emi,I571,IF(D572="",NA(),IF(E572=0,0,emi))))</f>
        <v>0</v>
      </c>
      <c r="G572" s="7" t="str">
        <f>IF(D572="","",IF(I571&lt;0,0,I571)*rate/freq)</f>
        <v/>
      </c>
      <c r="H572" s="6" t="str">
        <f t="shared" si="8"/>
        <v/>
      </c>
      <c r="I572" s="6" t="str">
        <f>IF(AND(F572&lt;&gt;0,F572&lt;emi),0,IF(D572="","",IF(I571&lt;=0,0,IF(E572=0,I571+H572,I571-H572))))</f>
        <v/>
      </c>
      <c r="K572" s="31"/>
      <c r="L572" s="31"/>
      <c r="M572" s="31"/>
      <c r="N572" s="31"/>
      <c r="O572" s="31"/>
      <c r="P572" s="31"/>
    </row>
    <row r="573" spans="4:16" x14ac:dyDescent="0.3">
      <c r="D573" s="3" t="str">
        <f>IF(D572="","",IF(I572=0,"",IF(I572&gt;0,D572+1,IF(D572&lt;term*freq,D572+1,""))))</f>
        <v/>
      </c>
      <c r="E573" s="53">
        <v>1</v>
      </c>
      <c r="F573" s="7">
        <f>IF(D573="",0,IF(I572&lt;emi,I572,IF(D573="",NA(),IF(E573=0,0,emi))))</f>
        <v>0</v>
      </c>
      <c r="G573" s="7" t="str">
        <f>IF(D573="","",IF(I572&lt;0,0,I572)*rate/freq)</f>
        <v/>
      </c>
      <c r="H573" s="6" t="str">
        <f t="shared" si="8"/>
        <v/>
      </c>
      <c r="I573" s="6" t="str">
        <f>IF(AND(F573&lt;&gt;0,F573&lt;emi),0,IF(D573="","",IF(I572&lt;=0,0,IF(E573=0,I572+H573,I572-H573))))</f>
        <v/>
      </c>
      <c r="K573" s="31"/>
      <c r="L573" s="31"/>
      <c r="M573" s="31"/>
      <c r="N573" s="31"/>
      <c r="O573" s="31"/>
      <c r="P573" s="31"/>
    </row>
    <row r="574" spans="4:16" x14ac:dyDescent="0.3">
      <c r="D574" s="3" t="str">
        <f>IF(D573="","",IF(I573=0,"",IF(I573&gt;0,D573+1,IF(D573&lt;term*freq,D573+1,""))))</f>
        <v/>
      </c>
      <c r="E574" s="53">
        <v>1</v>
      </c>
      <c r="F574" s="7">
        <f>IF(D574="",0,IF(I573&lt;emi,I573,IF(D574="",NA(),IF(E574=0,0,emi))))</f>
        <v>0</v>
      </c>
      <c r="G574" s="7" t="str">
        <f>IF(D574="","",IF(I573&lt;0,0,I573)*rate/freq)</f>
        <v/>
      </c>
      <c r="H574" s="6" t="str">
        <f t="shared" si="8"/>
        <v/>
      </c>
      <c r="I574" s="6" t="str">
        <f>IF(AND(F574&lt;&gt;0,F574&lt;emi),0,IF(D574="","",IF(I573&lt;=0,0,IF(E574=0,I573+H574,I573-H574))))</f>
        <v/>
      </c>
      <c r="K574" s="31"/>
      <c r="L574" s="31"/>
      <c r="M574" s="31"/>
      <c r="N574" s="31"/>
      <c r="O574" s="31"/>
      <c r="P574" s="31"/>
    </row>
    <row r="575" spans="4:16" x14ac:dyDescent="0.3">
      <c r="D575" s="3" t="str">
        <f>IF(D574="","",IF(I574=0,"",IF(I574&gt;0,D574+1,IF(D574&lt;term*freq,D574+1,""))))</f>
        <v/>
      </c>
      <c r="E575" s="53">
        <v>1</v>
      </c>
      <c r="F575" s="7">
        <f>IF(D575="",0,IF(I574&lt;emi,I574,IF(D575="",NA(),IF(E575=0,0,emi))))</f>
        <v>0</v>
      </c>
      <c r="G575" s="7" t="str">
        <f>IF(D575="","",IF(I574&lt;0,0,I574)*rate/freq)</f>
        <v/>
      </c>
      <c r="H575" s="6" t="str">
        <f t="shared" ref="H575:H638" si="9">IF(D575="","",IF(E575=0,G575,F575-G575))</f>
        <v/>
      </c>
      <c r="I575" s="6" t="str">
        <f>IF(AND(F575&lt;&gt;0,F575&lt;emi),0,IF(D575="","",IF(I574&lt;=0,0,IF(E575=0,I574+H575,I574-H575))))</f>
        <v/>
      </c>
      <c r="K575" s="31"/>
      <c r="L575" s="31"/>
      <c r="M575" s="31"/>
      <c r="N575" s="31"/>
      <c r="O575" s="31"/>
      <c r="P575" s="31"/>
    </row>
    <row r="576" spans="4:16" x14ac:dyDescent="0.3">
      <c r="D576" s="3" t="str">
        <f>IF(D575="","",IF(I575=0,"",IF(I575&gt;0,D575+1,IF(D575&lt;term*freq,D575+1,""))))</f>
        <v/>
      </c>
      <c r="E576" s="53">
        <v>1</v>
      </c>
      <c r="F576" s="7">
        <f>IF(D576="",0,IF(I575&lt;emi,I575,IF(D576="",NA(),IF(E576=0,0,emi))))</f>
        <v>0</v>
      </c>
      <c r="G576" s="7" t="str">
        <f>IF(D576="","",IF(I575&lt;0,0,I575)*rate/freq)</f>
        <v/>
      </c>
      <c r="H576" s="6" t="str">
        <f t="shared" si="9"/>
        <v/>
      </c>
      <c r="I576" s="6" t="str">
        <f>IF(AND(F576&lt;&gt;0,F576&lt;emi),0,IF(D576="","",IF(I575&lt;=0,0,IF(E576=0,I575+H576,I575-H576))))</f>
        <v/>
      </c>
      <c r="K576" s="31"/>
      <c r="L576" s="31"/>
      <c r="M576" s="31"/>
      <c r="N576" s="31"/>
      <c r="O576" s="31"/>
      <c r="P576" s="31"/>
    </row>
    <row r="577" spans="4:16" x14ac:dyDescent="0.3">
      <c r="D577" s="3" t="str">
        <f>IF(D576="","",IF(I576=0,"",IF(I576&gt;0,D576+1,IF(D576&lt;term*freq,D576+1,""))))</f>
        <v/>
      </c>
      <c r="E577" s="53">
        <v>1</v>
      </c>
      <c r="F577" s="7">
        <f>IF(D577="",0,IF(I576&lt;emi,I576,IF(D577="",NA(),IF(E577=0,0,emi))))</f>
        <v>0</v>
      </c>
      <c r="G577" s="7" t="str">
        <f>IF(D577="","",IF(I576&lt;0,0,I576)*rate/freq)</f>
        <v/>
      </c>
      <c r="H577" s="6" t="str">
        <f t="shared" si="9"/>
        <v/>
      </c>
      <c r="I577" s="6" t="str">
        <f>IF(AND(F577&lt;&gt;0,F577&lt;emi),0,IF(D577="","",IF(I576&lt;=0,0,IF(E577=0,I576+H577,I576-H577))))</f>
        <v/>
      </c>
      <c r="K577" s="31"/>
      <c r="L577" s="31"/>
      <c r="M577" s="31"/>
      <c r="N577" s="31"/>
      <c r="O577" s="31"/>
      <c r="P577" s="31"/>
    </row>
    <row r="578" spans="4:16" x14ac:dyDescent="0.3">
      <c r="D578" s="3" t="str">
        <f>IF(D577="","",IF(I577=0,"",IF(I577&gt;0,D577+1,IF(D577&lt;term*freq,D577+1,""))))</f>
        <v/>
      </c>
      <c r="E578" s="53">
        <v>1</v>
      </c>
      <c r="F578" s="7">
        <f>IF(D578="",0,IF(I577&lt;emi,I577,IF(D578="",NA(),IF(E578=0,0,emi))))</f>
        <v>0</v>
      </c>
      <c r="G578" s="7" t="str">
        <f>IF(D578="","",IF(I577&lt;0,0,I577)*rate/freq)</f>
        <v/>
      </c>
      <c r="H578" s="6" t="str">
        <f t="shared" si="9"/>
        <v/>
      </c>
      <c r="I578" s="6" t="str">
        <f>IF(AND(F578&lt;&gt;0,F578&lt;emi),0,IF(D578="","",IF(I577&lt;=0,0,IF(E578=0,I577+H578,I577-H578))))</f>
        <v/>
      </c>
      <c r="K578" s="31"/>
      <c r="L578" s="31"/>
      <c r="M578" s="31"/>
      <c r="N578" s="31"/>
      <c r="O578" s="31"/>
      <c r="P578" s="31"/>
    </row>
    <row r="579" spans="4:16" x14ac:dyDescent="0.3">
      <c r="D579" s="3" t="str">
        <f>IF(D578="","",IF(I578=0,"",IF(I578&gt;0,D578+1,IF(D578&lt;term*freq,D578+1,""))))</f>
        <v/>
      </c>
      <c r="E579" s="53">
        <v>1</v>
      </c>
      <c r="F579" s="7">
        <f>IF(D579="",0,IF(I578&lt;emi,I578,IF(D579="",NA(),IF(E579=0,0,emi))))</f>
        <v>0</v>
      </c>
      <c r="G579" s="7" t="str">
        <f>IF(D579="","",IF(I578&lt;0,0,I578)*rate/freq)</f>
        <v/>
      </c>
      <c r="H579" s="6" t="str">
        <f t="shared" si="9"/>
        <v/>
      </c>
      <c r="I579" s="6" t="str">
        <f>IF(AND(F579&lt;&gt;0,F579&lt;emi),0,IF(D579="","",IF(I578&lt;=0,0,IF(E579=0,I578+H579,I578-H579))))</f>
        <v/>
      </c>
      <c r="K579" s="31"/>
      <c r="L579" s="31"/>
      <c r="M579" s="31"/>
      <c r="N579" s="31"/>
      <c r="O579" s="31"/>
      <c r="P579" s="31"/>
    </row>
    <row r="580" spans="4:16" x14ac:dyDescent="0.3">
      <c r="D580" s="3" t="str">
        <f>IF(D579="","",IF(I579=0,"",IF(I579&gt;0,D579+1,IF(D579&lt;term*freq,D579+1,""))))</f>
        <v/>
      </c>
      <c r="E580" s="53">
        <v>1</v>
      </c>
      <c r="F580" s="7">
        <f>IF(D580="",0,IF(I579&lt;emi,I579,IF(D580="",NA(),IF(E580=0,0,emi))))</f>
        <v>0</v>
      </c>
      <c r="G580" s="7" t="str">
        <f>IF(D580="","",IF(I579&lt;0,0,I579)*rate/freq)</f>
        <v/>
      </c>
      <c r="H580" s="6" t="str">
        <f t="shared" si="9"/>
        <v/>
      </c>
      <c r="I580" s="6" t="str">
        <f>IF(AND(F580&lt;&gt;0,F580&lt;emi),0,IF(D580="","",IF(I579&lt;=0,0,IF(E580=0,I579+H580,I579-H580))))</f>
        <v/>
      </c>
      <c r="K580" s="31"/>
      <c r="L580" s="31"/>
      <c r="M580" s="31"/>
      <c r="N580" s="31"/>
      <c r="O580" s="31"/>
      <c r="P580" s="31"/>
    </row>
    <row r="581" spans="4:16" x14ac:dyDescent="0.3">
      <c r="D581" s="3" t="str">
        <f>IF(D580="","",IF(I580=0,"",IF(I580&gt;0,D580+1,IF(D580&lt;term*freq,D580+1,""))))</f>
        <v/>
      </c>
      <c r="E581" s="53">
        <v>1</v>
      </c>
      <c r="F581" s="7">
        <f>IF(D581="",0,IF(I580&lt;emi,I580,IF(D581="",NA(),IF(E581=0,0,emi))))</f>
        <v>0</v>
      </c>
      <c r="G581" s="7" t="str">
        <f>IF(D581="","",IF(I580&lt;0,0,I580)*rate/freq)</f>
        <v/>
      </c>
      <c r="H581" s="6" t="str">
        <f t="shared" si="9"/>
        <v/>
      </c>
      <c r="I581" s="6" t="str">
        <f>IF(AND(F581&lt;&gt;0,F581&lt;emi),0,IF(D581="","",IF(I580&lt;=0,0,IF(E581=0,I580+H581,I580-H581))))</f>
        <v/>
      </c>
      <c r="K581" s="31"/>
      <c r="L581" s="31"/>
      <c r="M581" s="31"/>
      <c r="N581" s="31"/>
      <c r="O581" s="31"/>
      <c r="P581" s="31"/>
    </row>
    <row r="582" spans="4:16" x14ac:dyDescent="0.3">
      <c r="D582" s="3" t="str">
        <f>IF(D581="","",IF(I581=0,"",IF(I581&gt;0,D581+1,IF(D581&lt;term*freq,D581+1,""))))</f>
        <v/>
      </c>
      <c r="E582" s="53">
        <v>1</v>
      </c>
      <c r="F582" s="7">
        <f>IF(D582="",0,IF(I581&lt;emi,I581,IF(D582="",NA(),IF(E582=0,0,emi))))</f>
        <v>0</v>
      </c>
      <c r="G582" s="7" t="str">
        <f>IF(D582="","",IF(I581&lt;0,0,I581)*rate/freq)</f>
        <v/>
      </c>
      <c r="H582" s="6" t="str">
        <f t="shared" si="9"/>
        <v/>
      </c>
      <c r="I582" s="6" t="str">
        <f>IF(AND(F582&lt;&gt;0,F582&lt;emi),0,IF(D582="","",IF(I581&lt;=0,0,IF(E582=0,I581+H582,I581-H582))))</f>
        <v/>
      </c>
      <c r="K582" s="31"/>
      <c r="L582" s="31"/>
      <c r="M582" s="31"/>
      <c r="N582" s="31"/>
      <c r="O582" s="31"/>
      <c r="P582" s="31"/>
    </row>
    <row r="583" spans="4:16" x14ac:dyDescent="0.3">
      <c r="D583" s="3" t="str">
        <f>IF(D582="","",IF(I582=0,"",IF(I582&gt;0,D582+1,IF(D582&lt;term*freq,D582+1,""))))</f>
        <v/>
      </c>
      <c r="E583" s="53">
        <v>1</v>
      </c>
      <c r="F583" s="7">
        <f>IF(D583="",0,IF(I582&lt;emi,I582,IF(D583="",NA(),IF(E583=0,0,emi))))</f>
        <v>0</v>
      </c>
      <c r="G583" s="7" t="str">
        <f>IF(D583="","",IF(I582&lt;0,0,I582)*rate/freq)</f>
        <v/>
      </c>
      <c r="H583" s="6" t="str">
        <f t="shared" si="9"/>
        <v/>
      </c>
      <c r="I583" s="6" t="str">
        <f>IF(AND(F583&lt;&gt;0,F583&lt;emi),0,IF(D583="","",IF(I582&lt;=0,0,IF(E583=0,I582+H583,I582-H583))))</f>
        <v/>
      </c>
      <c r="K583" s="31"/>
      <c r="L583" s="31"/>
      <c r="M583" s="31"/>
      <c r="N583" s="31"/>
      <c r="O583" s="31"/>
      <c r="P583" s="31"/>
    </row>
    <row r="584" spans="4:16" x14ac:dyDescent="0.3">
      <c r="D584" s="3" t="str">
        <f>IF(D583="","",IF(I583=0,"",IF(I583&gt;0,D583+1,IF(D583&lt;term*freq,D583+1,""))))</f>
        <v/>
      </c>
      <c r="E584" s="53">
        <v>1</v>
      </c>
      <c r="F584" s="7">
        <f>IF(D584="",0,IF(I583&lt;emi,I583,IF(D584="",NA(),IF(E584=0,0,emi))))</f>
        <v>0</v>
      </c>
      <c r="G584" s="7" t="str">
        <f>IF(D584="","",IF(I583&lt;0,0,I583)*rate/freq)</f>
        <v/>
      </c>
      <c r="H584" s="6" t="str">
        <f t="shared" si="9"/>
        <v/>
      </c>
      <c r="I584" s="6" t="str">
        <f>IF(AND(F584&lt;&gt;0,F584&lt;emi),0,IF(D584="","",IF(I583&lt;=0,0,IF(E584=0,I583+H584,I583-H584))))</f>
        <v/>
      </c>
      <c r="K584" s="31"/>
      <c r="L584" s="31"/>
      <c r="M584" s="31"/>
      <c r="N584" s="31"/>
      <c r="O584" s="31"/>
      <c r="P584" s="31"/>
    </row>
    <row r="585" spans="4:16" x14ac:dyDescent="0.3">
      <c r="D585" s="3" t="str">
        <f>IF(D584="","",IF(I584=0,"",IF(I584&gt;0,D584+1,IF(D584&lt;term*freq,D584+1,""))))</f>
        <v/>
      </c>
      <c r="E585" s="53">
        <v>1</v>
      </c>
      <c r="F585" s="7">
        <f>IF(D585="",0,IF(I584&lt;emi,I584,IF(D585="",NA(),IF(E585=0,0,emi))))</f>
        <v>0</v>
      </c>
      <c r="G585" s="7" t="str">
        <f>IF(D585="","",IF(I584&lt;0,0,I584)*rate/freq)</f>
        <v/>
      </c>
      <c r="H585" s="6" t="str">
        <f t="shared" si="9"/>
        <v/>
      </c>
      <c r="I585" s="6" t="str">
        <f>IF(AND(F585&lt;&gt;0,F585&lt;emi),0,IF(D585="","",IF(I584&lt;=0,0,IF(E585=0,I584+H585,I584-H585))))</f>
        <v/>
      </c>
      <c r="K585" s="31"/>
      <c r="L585" s="31"/>
      <c r="M585" s="31"/>
      <c r="N585" s="31"/>
      <c r="O585" s="31"/>
      <c r="P585" s="31"/>
    </row>
    <row r="586" spans="4:16" x14ac:dyDescent="0.3">
      <c r="D586" s="3" t="str">
        <f>IF(D585="","",IF(I585=0,"",IF(I585&gt;0,D585+1,IF(D585&lt;term*freq,D585+1,""))))</f>
        <v/>
      </c>
      <c r="E586" s="53">
        <v>1</v>
      </c>
      <c r="F586" s="7">
        <f>IF(D586="",0,IF(I585&lt;emi,I585,IF(D586="",NA(),IF(E586=0,0,emi))))</f>
        <v>0</v>
      </c>
      <c r="G586" s="7" t="str">
        <f>IF(D586="","",IF(I585&lt;0,0,I585)*rate/freq)</f>
        <v/>
      </c>
      <c r="H586" s="6" t="str">
        <f t="shared" si="9"/>
        <v/>
      </c>
      <c r="I586" s="6" t="str">
        <f>IF(AND(F586&lt;&gt;0,F586&lt;emi),0,IF(D586="","",IF(I585&lt;=0,0,IF(E586=0,I585+H586,I585-H586))))</f>
        <v/>
      </c>
      <c r="K586" s="31"/>
      <c r="L586" s="31"/>
      <c r="M586" s="31"/>
      <c r="N586" s="31"/>
      <c r="O586" s="31"/>
      <c r="P586" s="31"/>
    </row>
    <row r="587" spans="4:16" x14ac:dyDescent="0.3">
      <c r="D587" s="3" t="str">
        <f>IF(D586="","",IF(I586=0,"",IF(I586&gt;0,D586+1,IF(D586&lt;term*freq,D586+1,""))))</f>
        <v/>
      </c>
      <c r="E587" s="53">
        <v>1</v>
      </c>
      <c r="F587" s="7">
        <f>IF(D587="",0,IF(I586&lt;emi,I586,IF(D587="",NA(),IF(E587=0,0,emi))))</f>
        <v>0</v>
      </c>
      <c r="G587" s="7" t="str">
        <f>IF(D587="","",IF(I586&lt;0,0,I586)*rate/freq)</f>
        <v/>
      </c>
      <c r="H587" s="6" t="str">
        <f t="shared" si="9"/>
        <v/>
      </c>
      <c r="I587" s="6" t="str">
        <f>IF(AND(F587&lt;&gt;0,F587&lt;emi),0,IF(D587="","",IF(I586&lt;=0,0,IF(E587=0,I586+H587,I586-H587))))</f>
        <v/>
      </c>
      <c r="K587" s="31"/>
      <c r="L587" s="31"/>
      <c r="M587" s="31"/>
      <c r="N587" s="31"/>
      <c r="O587" s="31"/>
      <c r="P587" s="31"/>
    </row>
    <row r="588" spans="4:16" x14ac:dyDescent="0.3">
      <c r="D588" s="3" t="str">
        <f>IF(D587="","",IF(I587=0,"",IF(I587&gt;0,D587+1,IF(D587&lt;term*freq,D587+1,""))))</f>
        <v/>
      </c>
      <c r="E588" s="53">
        <v>1</v>
      </c>
      <c r="F588" s="7">
        <f>IF(D588="",0,IF(I587&lt;emi,I587,IF(D588="",NA(),IF(E588=0,0,emi))))</f>
        <v>0</v>
      </c>
      <c r="G588" s="7" t="str">
        <f>IF(D588="","",IF(I587&lt;0,0,I587)*rate/freq)</f>
        <v/>
      </c>
      <c r="H588" s="6" t="str">
        <f t="shared" si="9"/>
        <v/>
      </c>
      <c r="I588" s="6" t="str">
        <f>IF(AND(F588&lt;&gt;0,F588&lt;emi),0,IF(D588="","",IF(I587&lt;=0,0,IF(E588=0,I587+H588,I587-H588))))</f>
        <v/>
      </c>
      <c r="K588" s="31"/>
      <c r="L588" s="31"/>
      <c r="M588" s="31"/>
      <c r="N588" s="31"/>
      <c r="O588" s="31"/>
      <c r="P588" s="31"/>
    </row>
    <row r="589" spans="4:16" x14ac:dyDescent="0.3">
      <c r="D589" s="3" t="str">
        <f>IF(D588="","",IF(I588=0,"",IF(I588&gt;0,D588+1,IF(D588&lt;term*freq,D588+1,""))))</f>
        <v/>
      </c>
      <c r="E589" s="53">
        <v>1</v>
      </c>
      <c r="F589" s="7">
        <f>IF(D589="",0,IF(I588&lt;emi,I588,IF(D589="",NA(),IF(E589=0,0,emi))))</f>
        <v>0</v>
      </c>
      <c r="G589" s="7" t="str">
        <f>IF(D589="","",IF(I588&lt;0,0,I588)*rate/freq)</f>
        <v/>
      </c>
      <c r="H589" s="6" t="str">
        <f t="shared" si="9"/>
        <v/>
      </c>
      <c r="I589" s="6" t="str">
        <f>IF(AND(F589&lt;&gt;0,F589&lt;emi),0,IF(D589="","",IF(I588&lt;=0,0,IF(E589=0,I588+H589,I588-H589))))</f>
        <v/>
      </c>
      <c r="K589" s="31"/>
      <c r="L589" s="31"/>
      <c r="M589" s="31"/>
      <c r="N589" s="31"/>
      <c r="O589" s="31"/>
      <c r="P589" s="31"/>
    </row>
    <row r="590" spans="4:16" x14ac:dyDescent="0.3">
      <c r="D590" s="3" t="str">
        <f>IF(D589="","",IF(I589=0,"",IF(I589&gt;0,D589+1,IF(D589&lt;term*freq,D589+1,""))))</f>
        <v/>
      </c>
      <c r="E590" s="53">
        <v>1</v>
      </c>
      <c r="F590" s="7">
        <f>IF(D590="",0,IF(I589&lt;emi,I589,IF(D590="",NA(),IF(E590=0,0,emi))))</f>
        <v>0</v>
      </c>
      <c r="G590" s="7" t="str">
        <f>IF(D590="","",IF(I589&lt;0,0,I589)*rate/freq)</f>
        <v/>
      </c>
      <c r="H590" s="6" t="str">
        <f t="shared" si="9"/>
        <v/>
      </c>
      <c r="I590" s="6" t="str">
        <f>IF(AND(F590&lt;&gt;0,F590&lt;emi),0,IF(D590="","",IF(I589&lt;=0,0,IF(E590=0,I589+H590,I589-H590))))</f>
        <v/>
      </c>
      <c r="K590" s="31"/>
      <c r="L590" s="31"/>
      <c r="M590" s="31"/>
      <c r="N590" s="31"/>
      <c r="O590" s="31"/>
      <c r="P590" s="31"/>
    </row>
    <row r="591" spans="4:16" x14ac:dyDescent="0.3">
      <c r="D591" s="3" t="str">
        <f>IF(D590="","",IF(I590=0,"",IF(I590&gt;0,D590+1,IF(D590&lt;term*freq,D590+1,""))))</f>
        <v/>
      </c>
      <c r="E591" s="53">
        <v>1</v>
      </c>
      <c r="F591" s="7">
        <f>IF(D591="",0,IF(I590&lt;emi,I590,IF(D591="",NA(),IF(E591=0,0,emi))))</f>
        <v>0</v>
      </c>
      <c r="G591" s="7" t="str">
        <f>IF(D591="","",IF(I590&lt;0,0,I590)*rate/freq)</f>
        <v/>
      </c>
      <c r="H591" s="6" t="str">
        <f t="shared" si="9"/>
        <v/>
      </c>
      <c r="I591" s="6" t="str">
        <f>IF(AND(F591&lt;&gt;0,F591&lt;emi),0,IF(D591="","",IF(I590&lt;=0,0,IF(E591=0,I590+H591,I590-H591))))</f>
        <v/>
      </c>
      <c r="K591" s="31"/>
      <c r="L591" s="31"/>
      <c r="M591" s="31"/>
      <c r="N591" s="31"/>
      <c r="O591" s="31"/>
      <c r="P591" s="31"/>
    </row>
    <row r="592" spans="4:16" x14ac:dyDescent="0.3">
      <c r="D592" s="3" t="str">
        <f>IF(D591="","",IF(I591=0,"",IF(I591&gt;0,D591+1,IF(D591&lt;term*freq,D591+1,""))))</f>
        <v/>
      </c>
      <c r="E592" s="53">
        <v>1</v>
      </c>
      <c r="F592" s="7">
        <f>IF(D592="",0,IF(I591&lt;emi,I591,IF(D592="",NA(),IF(E592=0,0,emi))))</f>
        <v>0</v>
      </c>
      <c r="G592" s="7" t="str">
        <f>IF(D592="","",IF(I591&lt;0,0,I591)*rate/freq)</f>
        <v/>
      </c>
      <c r="H592" s="6" t="str">
        <f t="shared" si="9"/>
        <v/>
      </c>
      <c r="I592" s="6" t="str">
        <f>IF(AND(F592&lt;&gt;0,F592&lt;emi),0,IF(D592="","",IF(I591&lt;=0,0,IF(E592=0,I591+H592,I591-H592))))</f>
        <v/>
      </c>
      <c r="K592" s="31"/>
      <c r="L592" s="31"/>
      <c r="M592" s="31"/>
      <c r="N592" s="31"/>
      <c r="O592" s="31"/>
      <c r="P592" s="31"/>
    </row>
    <row r="593" spans="4:16" x14ac:dyDescent="0.3">
      <c r="D593" s="3" t="str">
        <f>IF(D592="","",IF(I592=0,"",IF(I592&gt;0,D592+1,IF(D592&lt;term*freq,D592+1,""))))</f>
        <v/>
      </c>
      <c r="E593" s="53">
        <v>1</v>
      </c>
      <c r="F593" s="7">
        <f>IF(D593="",0,IF(I592&lt;emi,I592,IF(D593="",NA(),IF(E593=0,0,emi))))</f>
        <v>0</v>
      </c>
      <c r="G593" s="7" t="str">
        <f>IF(D593="","",IF(I592&lt;0,0,I592)*rate/freq)</f>
        <v/>
      </c>
      <c r="H593" s="6" t="str">
        <f t="shared" si="9"/>
        <v/>
      </c>
      <c r="I593" s="6" t="str">
        <f>IF(AND(F593&lt;&gt;0,F593&lt;emi),0,IF(D593="","",IF(I592&lt;=0,0,IF(E593=0,I592+H593,I592-H593))))</f>
        <v/>
      </c>
      <c r="K593" s="31"/>
      <c r="L593" s="31"/>
      <c r="M593" s="31"/>
      <c r="N593" s="31"/>
      <c r="O593" s="31"/>
      <c r="P593" s="31"/>
    </row>
    <row r="594" spans="4:16" x14ac:dyDescent="0.3">
      <c r="D594" s="3" t="str">
        <f>IF(D593="","",IF(I593=0,"",IF(I593&gt;0,D593+1,IF(D593&lt;term*freq,D593+1,""))))</f>
        <v/>
      </c>
      <c r="E594" s="53">
        <v>1</v>
      </c>
      <c r="F594" s="7">
        <f>IF(D594="",0,IF(I593&lt;emi,I593,IF(D594="",NA(),IF(E594=0,0,emi))))</f>
        <v>0</v>
      </c>
      <c r="G594" s="7" t="str">
        <f>IF(D594="","",IF(I593&lt;0,0,I593)*rate/freq)</f>
        <v/>
      </c>
      <c r="H594" s="6" t="str">
        <f t="shared" si="9"/>
        <v/>
      </c>
      <c r="I594" s="6" t="str">
        <f>IF(AND(F594&lt;&gt;0,F594&lt;emi),0,IF(D594="","",IF(I593&lt;=0,0,IF(E594=0,I593+H594,I593-H594))))</f>
        <v/>
      </c>
      <c r="K594" s="31"/>
      <c r="L594" s="31"/>
      <c r="M594" s="31"/>
      <c r="N594" s="31"/>
      <c r="O594" s="31"/>
      <c r="P594" s="31"/>
    </row>
    <row r="595" spans="4:16" x14ac:dyDescent="0.3">
      <c r="D595" s="3" t="str">
        <f>IF(D594="","",IF(I594=0,"",IF(I594&gt;0,D594+1,IF(D594&lt;term*freq,D594+1,""))))</f>
        <v/>
      </c>
      <c r="E595" s="53">
        <v>1</v>
      </c>
      <c r="F595" s="7">
        <f>IF(D595="",0,IF(I594&lt;emi,I594,IF(D595="",NA(),IF(E595=0,0,emi))))</f>
        <v>0</v>
      </c>
      <c r="G595" s="7" t="str">
        <f>IF(D595="","",IF(I594&lt;0,0,I594)*rate/freq)</f>
        <v/>
      </c>
      <c r="H595" s="6" t="str">
        <f t="shared" si="9"/>
        <v/>
      </c>
      <c r="I595" s="6" t="str">
        <f>IF(AND(F595&lt;&gt;0,F595&lt;emi),0,IF(D595="","",IF(I594&lt;=0,0,IF(E595=0,I594+H595,I594-H595))))</f>
        <v/>
      </c>
      <c r="K595" s="31"/>
      <c r="L595" s="31"/>
      <c r="M595" s="31"/>
      <c r="N595" s="31"/>
      <c r="O595" s="31"/>
      <c r="P595" s="31"/>
    </row>
    <row r="596" spans="4:16" x14ac:dyDescent="0.3">
      <c r="D596" s="3" t="str">
        <f>IF(D595="","",IF(I595=0,"",IF(I595&gt;0,D595+1,IF(D595&lt;term*freq,D595+1,""))))</f>
        <v/>
      </c>
      <c r="E596" s="53">
        <v>1</v>
      </c>
      <c r="F596" s="7">
        <f>IF(D596="",0,IF(I595&lt;emi,I595,IF(D596="",NA(),IF(E596=0,0,emi))))</f>
        <v>0</v>
      </c>
      <c r="G596" s="7" t="str">
        <f>IF(D596="","",IF(I595&lt;0,0,I595)*rate/freq)</f>
        <v/>
      </c>
      <c r="H596" s="6" t="str">
        <f t="shared" si="9"/>
        <v/>
      </c>
      <c r="I596" s="6" t="str">
        <f>IF(AND(F596&lt;&gt;0,F596&lt;emi),0,IF(D596="","",IF(I595&lt;=0,0,IF(E596=0,I595+H596,I595-H596))))</f>
        <v/>
      </c>
      <c r="K596" s="31"/>
      <c r="L596" s="31"/>
      <c r="M596" s="31"/>
      <c r="N596" s="31"/>
      <c r="O596" s="31"/>
      <c r="P596" s="31"/>
    </row>
    <row r="597" spans="4:16" x14ac:dyDescent="0.3">
      <c r="D597" s="3" t="str">
        <f>IF(D596="","",IF(I596=0,"",IF(I596&gt;0,D596+1,IF(D596&lt;term*freq,D596+1,""))))</f>
        <v/>
      </c>
      <c r="E597" s="53">
        <v>1</v>
      </c>
      <c r="F597" s="7">
        <f>IF(D597="",0,IF(I596&lt;emi,I596,IF(D597="",NA(),IF(E597=0,0,emi))))</f>
        <v>0</v>
      </c>
      <c r="G597" s="7" t="str">
        <f>IF(D597="","",IF(I596&lt;0,0,I596)*rate/freq)</f>
        <v/>
      </c>
      <c r="H597" s="6" t="str">
        <f t="shared" si="9"/>
        <v/>
      </c>
      <c r="I597" s="6" t="str">
        <f>IF(AND(F597&lt;&gt;0,F597&lt;emi),0,IF(D597="","",IF(I596&lt;=0,0,IF(E597=0,I596+H597,I596-H597))))</f>
        <v/>
      </c>
      <c r="K597" s="31"/>
      <c r="L597" s="31"/>
      <c r="M597" s="31"/>
      <c r="N597" s="31"/>
      <c r="O597" s="31"/>
      <c r="P597" s="31"/>
    </row>
    <row r="598" spans="4:16" x14ac:dyDescent="0.3">
      <c r="D598" s="3" t="str">
        <f>IF(D597="","",IF(I597=0,"",IF(I597&gt;0,D597+1,IF(D597&lt;term*freq,D597+1,""))))</f>
        <v/>
      </c>
      <c r="E598" s="53">
        <v>1</v>
      </c>
      <c r="F598" s="7">
        <f>IF(D598="",0,IF(I597&lt;emi,I597,IF(D598="",NA(),IF(E598=0,0,emi))))</f>
        <v>0</v>
      </c>
      <c r="G598" s="7" t="str">
        <f>IF(D598="","",IF(I597&lt;0,0,I597)*rate/freq)</f>
        <v/>
      </c>
      <c r="H598" s="6" t="str">
        <f t="shared" si="9"/>
        <v/>
      </c>
      <c r="I598" s="6" t="str">
        <f>IF(AND(F598&lt;&gt;0,F598&lt;emi),0,IF(D598="","",IF(I597&lt;=0,0,IF(E598=0,I597+H598,I597-H598))))</f>
        <v/>
      </c>
      <c r="K598" s="31"/>
      <c r="L598" s="31"/>
      <c r="M598" s="31"/>
      <c r="N598" s="31"/>
      <c r="O598" s="31"/>
      <c r="P598" s="31"/>
    </row>
    <row r="599" spans="4:16" x14ac:dyDescent="0.3">
      <c r="D599" s="3" t="str">
        <f>IF(D598="","",IF(I598=0,"",IF(I598&gt;0,D598+1,IF(D598&lt;term*freq,D598+1,""))))</f>
        <v/>
      </c>
      <c r="E599" s="53">
        <v>1</v>
      </c>
      <c r="F599" s="7">
        <f>IF(D599="",0,IF(I598&lt;emi,I598,IF(D599="",NA(),IF(E599=0,0,emi))))</f>
        <v>0</v>
      </c>
      <c r="G599" s="7" t="str">
        <f>IF(D599="","",IF(I598&lt;0,0,I598)*rate/freq)</f>
        <v/>
      </c>
      <c r="H599" s="6" t="str">
        <f t="shared" si="9"/>
        <v/>
      </c>
      <c r="I599" s="6" t="str">
        <f>IF(AND(F599&lt;&gt;0,F599&lt;emi),0,IF(D599="","",IF(I598&lt;=0,0,IF(E599=0,I598+H599,I598-H599))))</f>
        <v/>
      </c>
      <c r="K599" s="31"/>
      <c r="L599" s="31"/>
      <c r="M599" s="31"/>
      <c r="N599" s="31"/>
      <c r="O599" s="31"/>
      <c r="P599" s="31"/>
    </row>
    <row r="600" spans="4:16" x14ac:dyDescent="0.3">
      <c r="D600" s="3" t="str">
        <f>IF(D599="","",IF(I599=0,"",IF(I599&gt;0,D599+1,IF(D599&lt;term*freq,D599+1,""))))</f>
        <v/>
      </c>
      <c r="E600" s="53">
        <v>1</v>
      </c>
      <c r="F600" s="7">
        <f>IF(D600="",0,IF(I599&lt;emi,I599,IF(D600="",NA(),IF(E600=0,0,emi))))</f>
        <v>0</v>
      </c>
      <c r="G600" s="7" t="str">
        <f>IF(D600="","",IF(I599&lt;0,0,I599)*rate/freq)</f>
        <v/>
      </c>
      <c r="H600" s="6" t="str">
        <f t="shared" si="9"/>
        <v/>
      </c>
      <c r="I600" s="6" t="str">
        <f>IF(AND(F600&lt;&gt;0,F600&lt;emi),0,IF(D600="","",IF(I599&lt;=0,0,IF(E600=0,I599+H600,I599-H600))))</f>
        <v/>
      </c>
      <c r="K600" s="31"/>
      <c r="L600" s="31"/>
      <c r="M600" s="31"/>
      <c r="N600" s="31"/>
      <c r="O600" s="31"/>
      <c r="P600" s="31"/>
    </row>
    <row r="601" spans="4:16" x14ac:dyDescent="0.3">
      <c r="D601" s="3" t="str">
        <f>IF(D600="","",IF(I600=0,"",IF(I600&gt;0,D600+1,IF(D600&lt;term*freq,D600+1,""))))</f>
        <v/>
      </c>
      <c r="E601" s="53">
        <v>1</v>
      </c>
      <c r="F601" s="7">
        <f>IF(D601="",0,IF(I600&lt;emi,I600,IF(D601="",NA(),IF(E601=0,0,emi))))</f>
        <v>0</v>
      </c>
      <c r="G601" s="7" t="str">
        <f>IF(D601="","",IF(I600&lt;0,0,I600)*rate/freq)</f>
        <v/>
      </c>
      <c r="H601" s="6" t="str">
        <f t="shared" si="9"/>
        <v/>
      </c>
      <c r="I601" s="6" t="str">
        <f>IF(AND(F601&lt;&gt;0,F601&lt;emi),0,IF(D601="","",IF(I600&lt;=0,0,IF(E601=0,I600+H601,I600-H601))))</f>
        <v/>
      </c>
      <c r="K601" s="31"/>
      <c r="L601" s="31"/>
      <c r="M601" s="31"/>
      <c r="N601" s="31"/>
      <c r="O601" s="31"/>
      <c r="P601" s="31"/>
    </row>
    <row r="602" spans="4:16" x14ac:dyDescent="0.3">
      <c r="D602" s="3" t="str">
        <f>IF(D601="","",IF(I601=0,"",IF(I601&gt;0,D601+1,IF(D601&lt;term*freq,D601+1,""))))</f>
        <v/>
      </c>
      <c r="E602" s="53">
        <v>1</v>
      </c>
      <c r="F602" s="7">
        <f>IF(D602="",0,IF(I601&lt;emi,I601,IF(D602="",NA(),IF(E602=0,0,emi))))</f>
        <v>0</v>
      </c>
      <c r="G602" s="7" t="str">
        <f>IF(D602="","",IF(I601&lt;0,0,I601)*rate/freq)</f>
        <v/>
      </c>
      <c r="H602" s="6" t="str">
        <f t="shared" si="9"/>
        <v/>
      </c>
      <c r="I602" s="6" t="str">
        <f>IF(AND(F602&lt;&gt;0,F602&lt;emi),0,IF(D602="","",IF(I601&lt;=0,0,IF(E602=0,I601+H602,I601-H602))))</f>
        <v/>
      </c>
      <c r="K602" s="31"/>
      <c r="L602" s="31"/>
      <c r="M602" s="31"/>
      <c r="N602" s="31"/>
      <c r="O602" s="31"/>
      <c r="P602" s="31"/>
    </row>
    <row r="603" spans="4:16" x14ac:dyDescent="0.3">
      <c r="D603" s="3" t="str">
        <f>IF(D602="","",IF(I602=0,"",IF(I602&gt;0,D602+1,IF(D602&lt;term*freq,D602+1,""))))</f>
        <v/>
      </c>
      <c r="E603" s="53">
        <v>1</v>
      </c>
      <c r="F603" s="7">
        <f>IF(D603="",0,IF(I602&lt;emi,I602,IF(D603="",NA(),IF(E603=0,0,emi))))</f>
        <v>0</v>
      </c>
      <c r="G603" s="7" t="str">
        <f>IF(D603="","",IF(I602&lt;0,0,I602)*rate/freq)</f>
        <v/>
      </c>
      <c r="H603" s="6" t="str">
        <f t="shared" si="9"/>
        <v/>
      </c>
      <c r="I603" s="6" t="str">
        <f>IF(AND(F603&lt;&gt;0,F603&lt;emi),0,IF(D603="","",IF(I602&lt;=0,0,IF(E603=0,I602+H603,I602-H603))))</f>
        <v/>
      </c>
      <c r="K603" s="31"/>
      <c r="L603" s="31"/>
      <c r="M603" s="31"/>
      <c r="N603" s="31"/>
      <c r="O603" s="31"/>
      <c r="P603" s="31"/>
    </row>
    <row r="604" spans="4:16" x14ac:dyDescent="0.3">
      <c r="D604" s="3" t="str">
        <f>IF(D603="","",IF(I603=0,"",IF(I603&gt;0,D603+1,IF(D603&lt;term*freq,D603+1,""))))</f>
        <v/>
      </c>
      <c r="E604" s="53">
        <v>1</v>
      </c>
      <c r="F604" s="7">
        <f>IF(D604="",0,IF(I603&lt;emi,I603,IF(D604="",NA(),IF(E604=0,0,emi))))</f>
        <v>0</v>
      </c>
      <c r="G604" s="7" t="str">
        <f>IF(D604="","",IF(I603&lt;0,0,I603)*rate/freq)</f>
        <v/>
      </c>
      <c r="H604" s="6" t="str">
        <f t="shared" si="9"/>
        <v/>
      </c>
      <c r="I604" s="6" t="str">
        <f>IF(AND(F604&lt;&gt;0,F604&lt;emi),0,IF(D604="","",IF(I603&lt;=0,0,IF(E604=0,I603+H604,I603-H604))))</f>
        <v/>
      </c>
      <c r="K604" s="31"/>
      <c r="L604" s="31"/>
      <c r="M604" s="31"/>
      <c r="N604" s="31"/>
      <c r="O604" s="31"/>
      <c r="P604" s="31"/>
    </row>
    <row r="605" spans="4:16" x14ac:dyDescent="0.3">
      <c r="D605" s="3" t="str">
        <f>IF(D604="","",IF(I604=0,"",IF(I604&gt;0,D604+1,IF(D604&lt;term*freq,D604+1,""))))</f>
        <v/>
      </c>
      <c r="E605" s="53">
        <v>1</v>
      </c>
      <c r="F605" s="7">
        <f>IF(D605="",0,IF(I604&lt;emi,I604,IF(D605="",NA(),IF(E605=0,0,emi))))</f>
        <v>0</v>
      </c>
      <c r="G605" s="7" t="str">
        <f>IF(D605="","",IF(I604&lt;0,0,I604)*rate/freq)</f>
        <v/>
      </c>
      <c r="H605" s="6" t="str">
        <f t="shared" si="9"/>
        <v/>
      </c>
      <c r="I605" s="6" t="str">
        <f>IF(AND(F605&lt;&gt;0,F605&lt;emi),0,IF(D605="","",IF(I604&lt;=0,0,IF(E605=0,I604+H605,I604-H605))))</f>
        <v/>
      </c>
      <c r="K605" s="31"/>
      <c r="L605" s="31"/>
      <c r="M605" s="31"/>
      <c r="N605" s="31"/>
      <c r="O605" s="31"/>
      <c r="P605" s="31"/>
    </row>
    <row r="606" spans="4:16" x14ac:dyDescent="0.3">
      <c r="D606" s="3" t="str">
        <f>IF(D605="","",IF(I605=0,"",IF(I605&gt;0,D605+1,IF(D605&lt;term*freq,D605+1,""))))</f>
        <v/>
      </c>
      <c r="E606" s="53">
        <v>1</v>
      </c>
      <c r="F606" s="7">
        <f>IF(D606="",0,IF(I605&lt;emi,I605,IF(D606="",NA(),IF(E606=0,0,emi))))</f>
        <v>0</v>
      </c>
      <c r="G606" s="7" t="str">
        <f>IF(D606="","",IF(I605&lt;0,0,I605)*rate/freq)</f>
        <v/>
      </c>
      <c r="H606" s="6" t="str">
        <f t="shared" si="9"/>
        <v/>
      </c>
      <c r="I606" s="6" t="str">
        <f>IF(AND(F606&lt;&gt;0,F606&lt;emi),0,IF(D606="","",IF(I605&lt;=0,0,IF(E606=0,I605+H606,I605-H606))))</f>
        <v/>
      </c>
      <c r="K606" s="31"/>
      <c r="L606" s="31"/>
      <c r="M606" s="31"/>
      <c r="N606" s="31"/>
      <c r="O606" s="31"/>
      <c r="P606" s="31"/>
    </row>
    <row r="607" spans="4:16" x14ac:dyDescent="0.3">
      <c r="D607" s="3" t="str">
        <f>IF(D606="","",IF(I606=0,"",IF(I606&gt;0,D606+1,IF(D606&lt;term*freq,D606+1,""))))</f>
        <v/>
      </c>
      <c r="E607" s="53">
        <v>1</v>
      </c>
      <c r="F607" s="7">
        <f>IF(D607="",0,IF(I606&lt;emi,I606,IF(D607="",NA(),IF(E607=0,0,emi))))</f>
        <v>0</v>
      </c>
      <c r="G607" s="7" t="str">
        <f>IF(D607="","",IF(I606&lt;0,0,I606)*rate/freq)</f>
        <v/>
      </c>
      <c r="H607" s="6" t="str">
        <f t="shared" si="9"/>
        <v/>
      </c>
      <c r="I607" s="6" t="str">
        <f>IF(AND(F607&lt;&gt;0,F607&lt;emi),0,IF(D607="","",IF(I606&lt;=0,0,IF(E607=0,I606+H607,I606-H607))))</f>
        <v/>
      </c>
      <c r="K607" s="31"/>
      <c r="L607" s="31"/>
      <c r="M607" s="31"/>
      <c r="N607" s="31"/>
      <c r="O607" s="31"/>
      <c r="P607" s="31"/>
    </row>
    <row r="608" spans="4:16" x14ac:dyDescent="0.3">
      <c r="D608" s="3" t="str">
        <f>IF(D607="","",IF(I607=0,"",IF(I607&gt;0,D607+1,IF(D607&lt;term*freq,D607+1,""))))</f>
        <v/>
      </c>
      <c r="E608" s="53">
        <v>1</v>
      </c>
      <c r="F608" s="7">
        <f>IF(D608="",0,IF(I607&lt;emi,I607,IF(D608="",NA(),IF(E608=0,0,emi))))</f>
        <v>0</v>
      </c>
      <c r="G608" s="7" t="str">
        <f>IF(D608="","",IF(I607&lt;0,0,I607)*rate/freq)</f>
        <v/>
      </c>
      <c r="H608" s="6" t="str">
        <f t="shared" si="9"/>
        <v/>
      </c>
      <c r="I608" s="6" t="str">
        <f>IF(AND(F608&lt;&gt;0,F608&lt;emi),0,IF(D608="","",IF(I607&lt;=0,0,IF(E608=0,I607+H608,I607-H608))))</f>
        <v/>
      </c>
      <c r="K608" s="31"/>
      <c r="L608" s="31"/>
      <c r="M608" s="31"/>
      <c r="N608" s="31"/>
      <c r="O608" s="31"/>
      <c r="P608" s="31"/>
    </row>
    <row r="609" spans="4:16" x14ac:dyDescent="0.3">
      <c r="D609" s="3" t="str">
        <f>IF(D608="","",IF(I608=0,"",IF(I608&gt;0,D608+1,IF(D608&lt;term*freq,D608+1,""))))</f>
        <v/>
      </c>
      <c r="E609" s="53">
        <v>1</v>
      </c>
      <c r="F609" s="7">
        <f>IF(D609="",0,IF(I608&lt;emi,I608,IF(D609="",NA(),IF(E609=0,0,emi))))</f>
        <v>0</v>
      </c>
      <c r="G609" s="7" t="str">
        <f>IF(D609="","",IF(I608&lt;0,0,I608)*rate/freq)</f>
        <v/>
      </c>
      <c r="H609" s="6" t="str">
        <f t="shared" si="9"/>
        <v/>
      </c>
      <c r="I609" s="6" t="str">
        <f>IF(AND(F609&lt;&gt;0,F609&lt;emi),0,IF(D609="","",IF(I608&lt;=0,0,IF(E609=0,I608+H609,I608-H609))))</f>
        <v/>
      </c>
      <c r="K609" s="31"/>
      <c r="L609" s="31"/>
      <c r="M609" s="31"/>
      <c r="N609" s="31"/>
      <c r="O609" s="31"/>
      <c r="P609" s="31"/>
    </row>
    <row r="610" spans="4:16" x14ac:dyDescent="0.3">
      <c r="D610" s="3" t="str">
        <f>IF(D609="","",IF(I609=0,"",IF(I609&gt;0,D609+1,IF(D609&lt;term*freq,D609+1,""))))</f>
        <v/>
      </c>
      <c r="E610" s="53">
        <v>1</v>
      </c>
      <c r="F610" s="7">
        <f>IF(D610="",0,IF(I609&lt;emi,I609,IF(D610="",NA(),IF(E610=0,0,emi))))</f>
        <v>0</v>
      </c>
      <c r="G610" s="7" t="str">
        <f>IF(D610="","",IF(I609&lt;0,0,I609)*rate/freq)</f>
        <v/>
      </c>
      <c r="H610" s="6" t="str">
        <f t="shared" si="9"/>
        <v/>
      </c>
      <c r="I610" s="6" t="str">
        <f>IF(AND(F610&lt;&gt;0,F610&lt;emi),0,IF(D610="","",IF(I609&lt;=0,0,IF(E610=0,I609+H610,I609-H610))))</f>
        <v/>
      </c>
      <c r="K610" s="31"/>
      <c r="L610" s="31"/>
      <c r="M610" s="31"/>
      <c r="N610" s="31"/>
      <c r="O610" s="31"/>
      <c r="P610" s="31"/>
    </row>
    <row r="611" spans="4:16" x14ac:dyDescent="0.3">
      <c r="D611" s="3" t="str">
        <f>IF(D610="","",IF(I610=0,"",IF(I610&gt;0,D610+1,IF(D610&lt;term*freq,D610+1,""))))</f>
        <v/>
      </c>
      <c r="E611" s="53">
        <v>1</v>
      </c>
      <c r="F611" s="7">
        <f>IF(D611="",0,IF(I610&lt;emi,I610,IF(D611="",NA(),IF(E611=0,0,emi))))</f>
        <v>0</v>
      </c>
      <c r="G611" s="7" t="str">
        <f>IF(D611="","",IF(I610&lt;0,0,I610)*rate/freq)</f>
        <v/>
      </c>
      <c r="H611" s="6" t="str">
        <f t="shared" si="9"/>
        <v/>
      </c>
      <c r="I611" s="6" t="str">
        <f>IF(AND(F611&lt;&gt;0,F611&lt;emi),0,IF(D611="","",IF(I610&lt;=0,0,IF(E611=0,I610+H611,I610-H611))))</f>
        <v/>
      </c>
      <c r="K611" s="31"/>
      <c r="L611" s="31"/>
      <c r="M611" s="31"/>
      <c r="N611" s="31"/>
      <c r="O611" s="31"/>
      <c r="P611" s="31"/>
    </row>
    <row r="612" spans="4:16" x14ac:dyDescent="0.3">
      <c r="D612" s="3" t="str">
        <f>IF(D611="","",IF(I611=0,"",IF(I611&gt;0,D611+1,IF(D611&lt;term*freq,D611+1,""))))</f>
        <v/>
      </c>
      <c r="E612" s="53">
        <v>1</v>
      </c>
      <c r="F612" s="7">
        <f>IF(D612="",0,IF(I611&lt;emi,I611,IF(D612="",NA(),IF(E612=0,0,emi))))</f>
        <v>0</v>
      </c>
      <c r="G612" s="7" t="str">
        <f>IF(D612="","",IF(I611&lt;0,0,I611)*rate/freq)</f>
        <v/>
      </c>
      <c r="H612" s="6" t="str">
        <f t="shared" si="9"/>
        <v/>
      </c>
      <c r="I612" s="6" t="str">
        <f>IF(AND(F612&lt;&gt;0,F612&lt;emi),0,IF(D612="","",IF(I611&lt;=0,0,IF(E612=0,I611+H612,I611-H612))))</f>
        <v/>
      </c>
      <c r="K612" s="31"/>
      <c r="L612" s="31"/>
      <c r="M612" s="31"/>
      <c r="N612" s="31"/>
      <c r="O612" s="31"/>
      <c r="P612" s="31"/>
    </row>
    <row r="613" spans="4:16" x14ac:dyDescent="0.3">
      <c r="D613" s="3" t="str">
        <f>IF(D612="","",IF(I612=0,"",IF(I612&gt;0,D612+1,IF(D612&lt;term*freq,D612+1,""))))</f>
        <v/>
      </c>
      <c r="E613" s="53">
        <v>1</v>
      </c>
      <c r="F613" s="7">
        <f>IF(D613="",0,IF(I612&lt;emi,I612,IF(D613="",NA(),IF(E613=0,0,emi))))</f>
        <v>0</v>
      </c>
      <c r="G613" s="7" t="str">
        <f>IF(D613="","",IF(I612&lt;0,0,I612)*rate/freq)</f>
        <v/>
      </c>
      <c r="H613" s="6" t="str">
        <f t="shared" si="9"/>
        <v/>
      </c>
      <c r="I613" s="6" t="str">
        <f>IF(AND(F613&lt;&gt;0,F613&lt;emi),0,IF(D613="","",IF(I612&lt;=0,0,IF(E613=0,I612+H613,I612-H613))))</f>
        <v/>
      </c>
      <c r="K613" s="31"/>
      <c r="L613" s="31"/>
      <c r="M613" s="31"/>
      <c r="N613" s="31"/>
      <c r="O613" s="31"/>
      <c r="P613" s="31"/>
    </row>
    <row r="614" spans="4:16" x14ac:dyDescent="0.3">
      <c r="D614" s="3" t="str">
        <f>IF(D613="","",IF(I613=0,"",IF(I613&gt;0,D613+1,IF(D613&lt;term*freq,D613+1,""))))</f>
        <v/>
      </c>
      <c r="E614" s="53">
        <v>1</v>
      </c>
      <c r="F614" s="7">
        <f>IF(D614="",0,IF(I613&lt;emi,I613,IF(D614="",NA(),IF(E614=0,0,emi))))</f>
        <v>0</v>
      </c>
      <c r="G614" s="7" t="str">
        <f>IF(D614="","",IF(I613&lt;0,0,I613)*rate/freq)</f>
        <v/>
      </c>
      <c r="H614" s="6" t="str">
        <f t="shared" si="9"/>
        <v/>
      </c>
      <c r="I614" s="6" t="str">
        <f>IF(AND(F614&lt;&gt;0,F614&lt;emi),0,IF(D614="","",IF(I613&lt;=0,0,IF(E614=0,I613+H614,I613-H614))))</f>
        <v/>
      </c>
      <c r="K614" s="31"/>
      <c r="L614" s="31"/>
      <c r="M614" s="31"/>
      <c r="N614" s="31"/>
      <c r="O614" s="31"/>
      <c r="P614" s="31"/>
    </row>
    <row r="615" spans="4:16" x14ac:dyDescent="0.3">
      <c r="D615" s="3" t="str">
        <f>IF(D614="","",IF(I614=0,"",IF(I614&gt;0,D614+1,IF(D614&lt;term*freq,D614+1,""))))</f>
        <v/>
      </c>
      <c r="E615" s="53">
        <v>1</v>
      </c>
      <c r="F615" s="7">
        <f>IF(D615="",0,IF(I614&lt;emi,I614,IF(D615="",NA(),IF(E615=0,0,emi))))</f>
        <v>0</v>
      </c>
      <c r="G615" s="7" t="str">
        <f>IF(D615="","",IF(I614&lt;0,0,I614)*rate/freq)</f>
        <v/>
      </c>
      <c r="H615" s="6" t="str">
        <f t="shared" si="9"/>
        <v/>
      </c>
      <c r="I615" s="6" t="str">
        <f>IF(AND(F615&lt;&gt;0,F615&lt;emi),0,IF(D615="","",IF(I614&lt;=0,0,IF(E615=0,I614+H615,I614-H615))))</f>
        <v/>
      </c>
      <c r="K615" s="31"/>
      <c r="L615" s="31"/>
      <c r="M615" s="31"/>
      <c r="N615" s="31"/>
      <c r="O615" s="31"/>
      <c r="P615" s="31"/>
    </row>
    <row r="616" spans="4:16" x14ac:dyDescent="0.3">
      <c r="D616" s="3" t="str">
        <f>IF(D615="","",IF(I615=0,"",IF(I615&gt;0,D615+1,IF(D615&lt;term*freq,D615+1,""))))</f>
        <v/>
      </c>
      <c r="E616" s="53">
        <v>1</v>
      </c>
      <c r="F616" s="7">
        <f>IF(D616="",0,IF(I615&lt;emi,I615,IF(D616="",NA(),IF(E616=0,0,emi))))</f>
        <v>0</v>
      </c>
      <c r="G616" s="7" t="str">
        <f>IF(D616="","",IF(I615&lt;0,0,I615)*rate/freq)</f>
        <v/>
      </c>
      <c r="H616" s="6" t="str">
        <f t="shared" si="9"/>
        <v/>
      </c>
      <c r="I616" s="6" t="str">
        <f>IF(AND(F616&lt;&gt;0,F616&lt;emi),0,IF(D616="","",IF(I615&lt;=0,0,IF(E616=0,I615+H616,I615-H616))))</f>
        <v/>
      </c>
      <c r="K616" s="31"/>
      <c r="L616" s="31"/>
      <c r="M616" s="31"/>
      <c r="N616" s="31"/>
      <c r="O616" s="31"/>
      <c r="P616" s="31"/>
    </row>
    <row r="617" spans="4:16" x14ac:dyDescent="0.3">
      <c r="D617" s="3" t="str">
        <f>IF(D616="","",IF(I616=0,"",IF(I616&gt;0,D616+1,IF(D616&lt;term*freq,D616+1,""))))</f>
        <v/>
      </c>
      <c r="E617" s="53">
        <v>1</v>
      </c>
      <c r="F617" s="7">
        <f>IF(D617="",0,IF(I616&lt;emi,I616,IF(D617="",NA(),IF(E617=0,0,emi))))</f>
        <v>0</v>
      </c>
      <c r="G617" s="7" t="str">
        <f>IF(D617="","",IF(I616&lt;0,0,I616)*rate/freq)</f>
        <v/>
      </c>
      <c r="H617" s="6" t="str">
        <f t="shared" si="9"/>
        <v/>
      </c>
      <c r="I617" s="6" t="str">
        <f>IF(AND(F617&lt;&gt;0,F617&lt;emi),0,IF(D617="","",IF(I616&lt;=0,0,IF(E617=0,I616+H617,I616-H617))))</f>
        <v/>
      </c>
      <c r="K617" s="31"/>
      <c r="L617" s="31"/>
      <c r="M617" s="31"/>
      <c r="N617" s="31"/>
      <c r="O617" s="31"/>
      <c r="P617" s="31"/>
    </row>
    <row r="618" spans="4:16" x14ac:dyDescent="0.3">
      <c r="D618" s="3" t="str">
        <f>IF(D617="","",IF(I617=0,"",IF(I617&gt;0,D617+1,IF(D617&lt;term*freq,D617+1,""))))</f>
        <v/>
      </c>
      <c r="E618" s="53">
        <v>1</v>
      </c>
      <c r="F618" s="7">
        <f>IF(D618="",0,IF(I617&lt;emi,I617,IF(D618="",NA(),IF(E618=0,0,emi))))</f>
        <v>0</v>
      </c>
      <c r="G618" s="7" t="str">
        <f>IF(D618="","",IF(I617&lt;0,0,I617)*rate/freq)</f>
        <v/>
      </c>
      <c r="H618" s="6" t="str">
        <f t="shared" si="9"/>
        <v/>
      </c>
      <c r="I618" s="6" t="str">
        <f>IF(AND(F618&lt;&gt;0,F618&lt;emi),0,IF(D618="","",IF(I617&lt;=0,0,IF(E618=0,I617+H618,I617-H618))))</f>
        <v/>
      </c>
      <c r="K618" s="31"/>
      <c r="L618" s="31"/>
      <c r="M618" s="31"/>
      <c r="N618" s="31"/>
      <c r="O618" s="31"/>
      <c r="P618" s="31"/>
    </row>
    <row r="619" spans="4:16" x14ac:dyDescent="0.3">
      <c r="D619" s="3" t="str">
        <f>IF(D618="","",IF(I618=0,"",IF(I618&gt;0,D618+1,IF(D618&lt;term*freq,D618+1,""))))</f>
        <v/>
      </c>
      <c r="E619" s="53">
        <v>1</v>
      </c>
      <c r="F619" s="7">
        <f>IF(D619="",0,IF(I618&lt;emi,I618,IF(D619="",NA(),IF(E619=0,0,emi))))</f>
        <v>0</v>
      </c>
      <c r="G619" s="7" t="str">
        <f>IF(D619="","",IF(I618&lt;0,0,I618)*rate/freq)</f>
        <v/>
      </c>
      <c r="H619" s="6" t="str">
        <f t="shared" si="9"/>
        <v/>
      </c>
      <c r="I619" s="6" t="str">
        <f>IF(AND(F619&lt;&gt;0,F619&lt;emi),0,IF(D619="","",IF(I618&lt;=0,0,IF(E619=0,I618+H619,I618-H619))))</f>
        <v/>
      </c>
      <c r="K619" s="31"/>
      <c r="L619" s="31"/>
      <c r="M619" s="31"/>
      <c r="N619" s="31"/>
      <c r="O619" s="31"/>
      <c r="P619" s="31"/>
    </row>
    <row r="620" spans="4:16" x14ac:dyDescent="0.3">
      <c r="D620" s="3" t="str">
        <f>IF(D619="","",IF(I619=0,"",IF(I619&gt;0,D619+1,IF(D619&lt;term*freq,D619+1,""))))</f>
        <v/>
      </c>
      <c r="E620" s="53">
        <v>1</v>
      </c>
      <c r="F620" s="7">
        <f>IF(D620="",0,IF(I619&lt;emi,I619,IF(D620="",NA(),IF(E620=0,0,emi))))</f>
        <v>0</v>
      </c>
      <c r="G620" s="7" t="str">
        <f>IF(D620="","",IF(I619&lt;0,0,I619)*rate/freq)</f>
        <v/>
      </c>
      <c r="H620" s="6" t="str">
        <f t="shared" si="9"/>
        <v/>
      </c>
      <c r="I620" s="6" t="str">
        <f>IF(AND(F620&lt;&gt;0,F620&lt;emi),0,IF(D620="","",IF(I619&lt;=0,0,IF(E620=0,I619+H620,I619-H620))))</f>
        <v/>
      </c>
      <c r="K620" s="31"/>
      <c r="L620" s="31"/>
      <c r="M620" s="31"/>
      <c r="N620" s="31"/>
      <c r="O620" s="31"/>
      <c r="P620" s="31"/>
    </row>
    <row r="621" spans="4:16" x14ac:dyDescent="0.3">
      <c r="D621" s="3" t="str">
        <f>IF(D620="","",IF(I620=0,"",IF(I620&gt;0,D620+1,IF(D620&lt;term*freq,D620+1,""))))</f>
        <v/>
      </c>
      <c r="E621" s="53">
        <v>1</v>
      </c>
      <c r="F621" s="7">
        <f>IF(D621="",0,IF(I620&lt;emi,I620,IF(D621="",NA(),IF(E621=0,0,emi))))</f>
        <v>0</v>
      </c>
      <c r="G621" s="7" t="str">
        <f>IF(D621="","",IF(I620&lt;0,0,I620)*rate/freq)</f>
        <v/>
      </c>
      <c r="H621" s="6" t="str">
        <f t="shared" si="9"/>
        <v/>
      </c>
      <c r="I621" s="6" t="str">
        <f>IF(AND(F621&lt;&gt;0,F621&lt;emi),0,IF(D621="","",IF(I620&lt;=0,0,IF(E621=0,I620+H621,I620-H621))))</f>
        <v/>
      </c>
      <c r="K621" s="31"/>
      <c r="L621" s="31"/>
      <c r="M621" s="31"/>
      <c r="N621" s="31"/>
      <c r="O621" s="31"/>
      <c r="P621" s="31"/>
    </row>
    <row r="622" spans="4:16" x14ac:dyDescent="0.3">
      <c r="D622" s="3" t="str">
        <f>IF(D621="","",IF(I621=0,"",IF(I621&gt;0,D621+1,IF(D621&lt;term*freq,D621+1,""))))</f>
        <v/>
      </c>
      <c r="E622" s="53">
        <v>1</v>
      </c>
      <c r="F622" s="7">
        <f>IF(D622="",0,IF(I621&lt;emi,I621,IF(D622="",NA(),IF(E622=0,0,emi))))</f>
        <v>0</v>
      </c>
      <c r="G622" s="7" t="str">
        <f>IF(D622="","",IF(I621&lt;0,0,I621)*rate/freq)</f>
        <v/>
      </c>
      <c r="H622" s="6" t="str">
        <f t="shared" si="9"/>
        <v/>
      </c>
      <c r="I622" s="6" t="str">
        <f>IF(AND(F622&lt;&gt;0,F622&lt;emi),0,IF(D622="","",IF(I621&lt;=0,0,IF(E622=0,I621+H622,I621-H622))))</f>
        <v/>
      </c>
      <c r="K622" s="31"/>
      <c r="L622" s="31"/>
      <c r="M622" s="31"/>
      <c r="N622" s="31"/>
      <c r="O622" s="31"/>
      <c r="P622" s="31"/>
    </row>
    <row r="623" spans="4:16" x14ac:dyDescent="0.3">
      <c r="D623" s="3" t="str">
        <f>IF(D622="","",IF(I622=0,"",IF(I622&gt;0,D622+1,IF(D622&lt;term*freq,D622+1,""))))</f>
        <v/>
      </c>
      <c r="E623" s="53">
        <v>1</v>
      </c>
      <c r="F623" s="7">
        <f>IF(D623="",0,IF(I622&lt;emi,I622,IF(D623="",NA(),IF(E623=0,0,emi))))</f>
        <v>0</v>
      </c>
      <c r="G623" s="7" t="str">
        <f>IF(D623="","",IF(I622&lt;0,0,I622)*rate/freq)</f>
        <v/>
      </c>
      <c r="H623" s="6" t="str">
        <f t="shared" si="9"/>
        <v/>
      </c>
      <c r="I623" s="6" t="str">
        <f>IF(AND(F623&lt;&gt;0,F623&lt;emi),0,IF(D623="","",IF(I622&lt;=0,0,IF(E623=0,I622+H623,I622-H623))))</f>
        <v/>
      </c>
      <c r="K623" s="31"/>
      <c r="L623" s="31"/>
      <c r="M623" s="31"/>
      <c r="N623" s="31"/>
      <c r="O623" s="31"/>
      <c r="P623" s="31"/>
    </row>
    <row r="624" spans="4:16" x14ac:dyDescent="0.3">
      <c r="D624" s="3" t="str">
        <f>IF(D623="","",IF(I623=0,"",IF(I623&gt;0,D623+1,IF(D623&lt;term*freq,D623+1,""))))</f>
        <v/>
      </c>
      <c r="E624" s="53">
        <v>1</v>
      </c>
      <c r="F624" s="7">
        <f>IF(D624="",0,IF(I623&lt;emi,I623,IF(D624="",NA(),IF(E624=0,0,emi))))</f>
        <v>0</v>
      </c>
      <c r="G624" s="7" t="str">
        <f>IF(D624="","",IF(I623&lt;0,0,I623)*rate/freq)</f>
        <v/>
      </c>
      <c r="H624" s="6" t="str">
        <f t="shared" si="9"/>
        <v/>
      </c>
      <c r="I624" s="6" t="str">
        <f>IF(AND(F624&lt;&gt;0,F624&lt;emi),0,IF(D624="","",IF(I623&lt;=0,0,IF(E624=0,I623+H624,I623-H624))))</f>
        <v/>
      </c>
      <c r="K624" s="31"/>
      <c r="L624" s="31"/>
      <c r="M624" s="31"/>
      <c r="N624" s="31"/>
      <c r="O624" s="31"/>
      <c r="P624" s="31"/>
    </row>
    <row r="625" spans="4:16" x14ac:dyDescent="0.3">
      <c r="D625" s="3" t="str">
        <f>IF(D624="","",IF(I624=0,"",IF(I624&gt;0,D624+1,IF(D624&lt;term*freq,D624+1,""))))</f>
        <v/>
      </c>
      <c r="E625" s="53">
        <v>1</v>
      </c>
      <c r="F625" s="7">
        <f>IF(D625="",0,IF(I624&lt;emi,I624,IF(D625="",NA(),IF(E625=0,0,emi))))</f>
        <v>0</v>
      </c>
      <c r="G625" s="7" t="str">
        <f>IF(D625="","",IF(I624&lt;0,0,I624)*rate/freq)</f>
        <v/>
      </c>
      <c r="H625" s="6" t="str">
        <f t="shared" si="9"/>
        <v/>
      </c>
      <c r="I625" s="6" t="str">
        <f>IF(AND(F625&lt;&gt;0,F625&lt;emi),0,IF(D625="","",IF(I624&lt;=0,0,IF(E625=0,I624+H625,I624-H625))))</f>
        <v/>
      </c>
      <c r="K625" s="31"/>
      <c r="L625" s="31"/>
      <c r="M625" s="31"/>
      <c r="N625" s="31"/>
      <c r="O625" s="31"/>
      <c r="P625" s="31"/>
    </row>
    <row r="626" spans="4:16" x14ac:dyDescent="0.3">
      <c r="D626" s="3" t="str">
        <f>IF(D625="","",IF(I625=0,"",IF(I625&gt;0,D625+1,IF(D625&lt;term*freq,D625+1,""))))</f>
        <v/>
      </c>
      <c r="E626" s="53">
        <v>1</v>
      </c>
      <c r="F626" s="7">
        <f>IF(D626="",0,IF(I625&lt;emi,I625,IF(D626="",NA(),IF(E626=0,0,emi))))</f>
        <v>0</v>
      </c>
      <c r="G626" s="7" t="str">
        <f>IF(D626="","",IF(I625&lt;0,0,I625)*rate/freq)</f>
        <v/>
      </c>
      <c r="H626" s="6" t="str">
        <f t="shared" si="9"/>
        <v/>
      </c>
      <c r="I626" s="6" t="str">
        <f>IF(AND(F626&lt;&gt;0,F626&lt;emi),0,IF(D626="","",IF(I625&lt;=0,0,IF(E626=0,I625+H626,I625-H626))))</f>
        <v/>
      </c>
      <c r="K626" s="31"/>
      <c r="L626" s="31"/>
      <c r="M626" s="31"/>
      <c r="N626" s="31"/>
      <c r="O626" s="31"/>
      <c r="P626" s="31"/>
    </row>
    <row r="627" spans="4:16" x14ac:dyDescent="0.3">
      <c r="D627" s="3" t="str">
        <f>IF(D626="","",IF(I626=0,"",IF(I626&gt;0,D626+1,IF(D626&lt;term*freq,D626+1,""))))</f>
        <v/>
      </c>
      <c r="E627" s="53">
        <v>1</v>
      </c>
      <c r="F627" s="7">
        <f>IF(D627="",0,IF(I626&lt;emi,I626,IF(D627="",NA(),IF(E627=0,0,emi))))</f>
        <v>0</v>
      </c>
      <c r="G627" s="7" t="str">
        <f>IF(D627="","",IF(I626&lt;0,0,I626)*rate/freq)</f>
        <v/>
      </c>
      <c r="H627" s="6" t="str">
        <f t="shared" si="9"/>
        <v/>
      </c>
      <c r="I627" s="6" t="str">
        <f>IF(AND(F627&lt;&gt;0,F627&lt;emi),0,IF(D627="","",IF(I626&lt;=0,0,IF(E627=0,I626+H627,I626-H627))))</f>
        <v/>
      </c>
      <c r="K627" s="31"/>
      <c r="L627" s="31"/>
      <c r="M627" s="31"/>
      <c r="N627" s="31"/>
      <c r="O627" s="31"/>
      <c r="P627" s="31"/>
    </row>
    <row r="628" spans="4:16" x14ac:dyDescent="0.3">
      <c r="D628" s="3" t="str">
        <f>IF(D627="","",IF(I627=0,"",IF(I627&gt;0,D627+1,IF(D627&lt;term*freq,D627+1,""))))</f>
        <v/>
      </c>
      <c r="E628" s="53">
        <v>1</v>
      </c>
      <c r="F628" s="7">
        <f>IF(D628="",0,IF(I627&lt;emi,I627,IF(D628="",NA(),IF(E628=0,0,emi))))</f>
        <v>0</v>
      </c>
      <c r="G628" s="7" t="str">
        <f>IF(D628="","",IF(I627&lt;0,0,I627)*rate/freq)</f>
        <v/>
      </c>
      <c r="H628" s="6" t="str">
        <f t="shared" si="9"/>
        <v/>
      </c>
      <c r="I628" s="6" t="str">
        <f>IF(AND(F628&lt;&gt;0,F628&lt;emi),0,IF(D628="","",IF(I627&lt;=0,0,IF(E628=0,I627+H628,I627-H628))))</f>
        <v/>
      </c>
      <c r="K628" s="31"/>
      <c r="L628" s="31"/>
      <c r="M628" s="31"/>
      <c r="N628" s="31"/>
      <c r="O628" s="31"/>
      <c r="P628" s="31"/>
    </row>
    <row r="629" spans="4:16" x14ac:dyDescent="0.3">
      <c r="D629" s="3" t="str">
        <f>IF(D628="","",IF(I628=0,"",IF(I628&gt;0,D628+1,IF(D628&lt;term*freq,D628+1,""))))</f>
        <v/>
      </c>
      <c r="E629" s="53">
        <v>1</v>
      </c>
      <c r="F629" s="7">
        <f>IF(D629="",0,IF(I628&lt;emi,I628,IF(D629="",NA(),IF(E629=0,0,emi))))</f>
        <v>0</v>
      </c>
      <c r="G629" s="7" t="str">
        <f>IF(D629="","",IF(I628&lt;0,0,I628)*rate/freq)</f>
        <v/>
      </c>
      <c r="H629" s="6" t="str">
        <f t="shared" si="9"/>
        <v/>
      </c>
      <c r="I629" s="6" t="str">
        <f>IF(AND(F629&lt;&gt;0,F629&lt;emi),0,IF(D629="","",IF(I628&lt;=0,0,IF(E629=0,I628+H629,I628-H629))))</f>
        <v/>
      </c>
      <c r="K629" s="31"/>
      <c r="L629" s="31"/>
      <c r="M629" s="31"/>
      <c r="N629" s="31"/>
      <c r="O629" s="31"/>
      <c r="P629" s="31"/>
    </row>
    <row r="630" spans="4:16" x14ac:dyDescent="0.3">
      <c r="D630" s="3" t="str">
        <f>IF(D629="","",IF(I629=0,"",IF(I629&gt;0,D629+1,IF(D629&lt;term*freq,D629+1,""))))</f>
        <v/>
      </c>
      <c r="E630" s="53">
        <v>1</v>
      </c>
      <c r="F630" s="7">
        <f>IF(D630="",0,IF(I629&lt;emi,I629,IF(D630="",NA(),IF(E630=0,0,emi))))</f>
        <v>0</v>
      </c>
      <c r="G630" s="7" t="str">
        <f>IF(D630="","",IF(I629&lt;0,0,I629)*rate/freq)</f>
        <v/>
      </c>
      <c r="H630" s="6" t="str">
        <f t="shared" si="9"/>
        <v/>
      </c>
      <c r="I630" s="6" t="str">
        <f>IF(AND(F630&lt;&gt;0,F630&lt;emi),0,IF(D630="","",IF(I629&lt;=0,0,IF(E630=0,I629+H630,I629-H630))))</f>
        <v/>
      </c>
      <c r="K630" s="31"/>
      <c r="L630" s="31"/>
      <c r="M630" s="31"/>
      <c r="N630" s="31"/>
      <c r="O630" s="31"/>
      <c r="P630" s="31"/>
    </row>
    <row r="631" spans="4:16" x14ac:dyDescent="0.3">
      <c r="D631" s="3" t="str">
        <f>IF(D630="","",IF(I630=0,"",IF(I630&gt;0,D630+1,IF(D630&lt;term*freq,D630+1,""))))</f>
        <v/>
      </c>
      <c r="E631" s="53">
        <v>1</v>
      </c>
      <c r="F631" s="7">
        <f>IF(D631="",0,IF(I630&lt;emi,I630,IF(D631="",NA(),IF(E631=0,0,emi))))</f>
        <v>0</v>
      </c>
      <c r="G631" s="7" t="str">
        <f>IF(D631="","",IF(I630&lt;0,0,I630)*rate/freq)</f>
        <v/>
      </c>
      <c r="H631" s="6" t="str">
        <f t="shared" si="9"/>
        <v/>
      </c>
      <c r="I631" s="6" t="str">
        <f>IF(AND(F631&lt;&gt;0,F631&lt;emi),0,IF(D631="","",IF(I630&lt;=0,0,IF(E631=0,I630+H631,I630-H631))))</f>
        <v/>
      </c>
      <c r="K631" s="31"/>
      <c r="L631" s="31"/>
      <c r="M631" s="31"/>
      <c r="N631" s="31"/>
      <c r="O631" s="31"/>
      <c r="P631" s="31"/>
    </row>
    <row r="632" spans="4:16" x14ac:dyDescent="0.3">
      <c r="D632" s="3" t="str">
        <f>IF(D631="","",IF(I631=0,"",IF(I631&gt;0,D631+1,IF(D631&lt;term*freq,D631+1,""))))</f>
        <v/>
      </c>
      <c r="E632" s="53">
        <v>1</v>
      </c>
      <c r="F632" s="7">
        <f>IF(D632="",0,IF(I631&lt;emi,I631,IF(D632="",NA(),IF(E632=0,0,emi))))</f>
        <v>0</v>
      </c>
      <c r="G632" s="7" t="str">
        <f>IF(D632="","",IF(I631&lt;0,0,I631)*rate/freq)</f>
        <v/>
      </c>
      <c r="H632" s="6" t="str">
        <f t="shared" si="9"/>
        <v/>
      </c>
      <c r="I632" s="6" t="str">
        <f>IF(AND(F632&lt;&gt;0,F632&lt;emi),0,IF(D632="","",IF(I631&lt;=0,0,IF(E632=0,I631+H632,I631-H632))))</f>
        <v/>
      </c>
      <c r="K632" s="31"/>
      <c r="L632" s="31"/>
      <c r="M632" s="31"/>
      <c r="N632" s="31"/>
      <c r="O632" s="31"/>
      <c r="P632" s="31"/>
    </row>
    <row r="633" spans="4:16" x14ac:dyDescent="0.3">
      <c r="D633" s="3" t="str">
        <f>IF(D632="","",IF(I632=0,"",IF(I632&gt;0,D632+1,IF(D632&lt;term*freq,D632+1,""))))</f>
        <v/>
      </c>
      <c r="E633" s="53">
        <v>1</v>
      </c>
      <c r="F633" s="7">
        <f>IF(D633="",0,IF(I632&lt;emi,I632,IF(D633="",NA(),IF(E633=0,0,emi))))</f>
        <v>0</v>
      </c>
      <c r="G633" s="7" t="str">
        <f>IF(D633="","",IF(I632&lt;0,0,I632)*rate/freq)</f>
        <v/>
      </c>
      <c r="H633" s="6" t="str">
        <f t="shared" si="9"/>
        <v/>
      </c>
      <c r="I633" s="6" t="str">
        <f>IF(AND(F633&lt;&gt;0,F633&lt;emi),0,IF(D633="","",IF(I632&lt;=0,0,IF(E633=0,I632+H633,I632-H633))))</f>
        <v/>
      </c>
      <c r="K633" s="31"/>
      <c r="L633" s="31"/>
      <c r="M633" s="31"/>
      <c r="N633" s="31"/>
      <c r="O633" s="31"/>
      <c r="P633" s="31"/>
    </row>
    <row r="634" spans="4:16" x14ac:dyDescent="0.3">
      <c r="D634" s="3" t="str">
        <f>IF(D633="","",IF(I633=0,"",IF(I633&gt;0,D633+1,IF(D633&lt;term*freq,D633+1,""))))</f>
        <v/>
      </c>
      <c r="E634" s="53">
        <v>1</v>
      </c>
      <c r="F634" s="7">
        <f>IF(D634="",0,IF(I633&lt;emi,I633,IF(D634="",NA(),IF(E634=0,0,emi))))</f>
        <v>0</v>
      </c>
      <c r="G634" s="7" t="str">
        <f>IF(D634="","",IF(I633&lt;0,0,I633)*rate/freq)</f>
        <v/>
      </c>
      <c r="H634" s="6" t="str">
        <f t="shared" si="9"/>
        <v/>
      </c>
      <c r="I634" s="6" t="str">
        <f>IF(AND(F634&lt;&gt;0,F634&lt;emi),0,IF(D634="","",IF(I633&lt;=0,0,IF(E634=0,I633+H634,I633-H634))))</f>
        <v/>
      </c>
      <c r="K634" s="31"/>
      <c r="L634" s="31"/>
      <c r="M634" s="31"/>
      <c r="N634" s="31"/>
      <c r="O634" s="31"/>
      <c r="P634" s="31"/>
    </row>
    <row r="635" spans="4:16" x14ac:dyDescent="0.3">
      <c r="D635" s="3" t="str">
        <f>IF(D634="","",IF(I634=0,"",IF(I634&gt;0,D634+1,IF(D634&lt;term*freq,D634+1,""))))</f>
        <v/>
      </c>
      <c r="E635" s="53">
        <v>1</v>
      </c>
      <c r="F635" s="7">
        <f>IF(D635="",0,IF(I634&lt;emi,I634,IF(D635="",NA(),IF(E635=0,0,emi))))</f>
        <v>0</v>
      </c>
      <c r="G635" s="7" t="str">
        <f>IF(D635="","",IF(I634&lt;0,0,I634)*rate/freq)</f>
        <v/>
      </c>
      <c r="H635" s="6" t="str">
        <f t="shared" si="9"/>
        <v/>
      </c>
      <c r="I635" s="6" t="str">
        <f>IF(AND(F635&lt;&gt;0,F635&lt;emi),0,IF(D635="","",IF(I634&lt;=0,0,IF(E635=0,I634+H635,I634-H635))))</f>
        <v/>
      </c>
      <c r="K635" s="31"/>
      <c r="L635" s="31"/>
      <c r="M635" s="31"/>
      <c r="N635" s="31"/>
      <c r="O635" s="31"/>
      <c r="P635" s="31"/>
    </row>
    <row r="636" spans="4:16" x14ac:dyDescent="0.3">
      <c r="D636" s="3" t="str">
        <f>IF(D635="","",IF(I635=0,"",IF(I635&gt;0,D635+1,IF(D635&lt;term*freq,D635+1,""))))</f>
        <v/>
      </c>
      <c r="E636" s="53">
        <v>1</v>
      </c>
      <c r="F636" s="7">
        <f>IF(D636="",0,IF(I635&lt;emi,I635,IF(D636="",NA(),IF(E636=0,0,emi))))</f>
        <v>0</v>
      </c>
      <c r="G636" s="7" t="str">
        <f>IF(D636="","",IF(I635&lt;0,0,I635)*rate/freq)</f>
        <v/>
      </c>
      <c r="H636" s="6" t="str">
        <f t="shared" si="9"/>
        <v/>
      </c>
      <c r="I636" s="6" t="str">
        <f>IF(AND(F636&lt;&gt;0,F636&lt;emi),0,IF(D636="","",IF(I635&lt;=0,0,IF(E636=0,I635+H636,I635-H636))))</f>
        <v/>
      </c>
      <c r="K636" s="31"/>
      <c r="L636" s="31"/>
      <c r="M636" s="31"/>
      <c r="N636" s="31"/>
      <c r="O636" s="31"/>
      <c r="P636" s="31"/>
    </row>
    <row r="637" spans="4:16" x14ac:dyDescent="0.3">
      <c r="D637" s="3" t="str">
        <f>IF(D636="","",IF(I636=0,"",IF(I636&gt;0,D636+1,IF(D636&lt;term*freq,D636+1,""))))</f>
        <v/>
      </c>
      <c r="E637" s="53">
        <v>1</v>
      </c>
      <c r="F637" s="7">
        <f>IF(D637="",0,IF(I636&lt;emi,I636,IF(D637="",NA(),IF(E637=0,0,emi))))</f>
        <v>0</v>
      </c>
      <c r="G637" s="7" t="str">
        <f>IF(D637="","",IF(I636&lt;0,0,I636)*rate/freq)</f>
        <v/>
      </c>
      <c r="H637" s="6" t="str">
        <f t="shared" si="9"/>
        <v/>
      </c>
      <c r="I637" s="6" t="str">
        <f>IF(AND(F637&lt;&gt;0,F637&lt;emi),0,IF(D637="","",IF(I636&lt;=0,0,IF(E637=0,I636+H637,I636-H637))))</f>
        <v/>
      </c>
      <c r="K637" s="31"/>
      <c r="L637" s="31"/>
      <c r="M637" s="31"/>
      <c r="N637" s="31"/>
      <c r="O637" s="31"/>
      <c r="P637" s="31"/>
    </row>
    <row r="638" spans="4:16" x14ac:dyDescent="0.3">
      <c r="D638" s="3" t="str">
        <f>IF(D637="","",IF(I637=0,"",IF(I637&gt;0,D637+1,IF(D637&lt;term*freq,D637+1,""))))</f>
        <v/>
      </c>
      <c r="E638" s="53">
        <v>1</v>
      </c>
      <c r="F638" s="7">
        <f>IF(D638="",0,IF(I637&lt;emi,I637,IF(D638="",NA(),IF(E638=0,0,emi))))</f>
        <v>0</v>
      </c>
      <c r="G638" s="7" t="str">
        <f>IF(D638="","",IF(I637&lt;0,0,I637)*rate/freq)</f>
        <v/>
      </c>
      <c r="H638" s="6" t="str">
        <f t="shared" si="9"/>
        <v/>
      </c>
      <c r="I638" s="6" t="str">
        <f>IF(AND(F638&lt;&gt;0,F638&lt;emi),0,IF(D638="","",IF(I637&lt;=0,0,IF(E638=0,I637+H638,I637-H638))))</f>
        <v/>
      </c>
      <c r="K638" s="31"/>
      <c r="L638" s="31"/>
      <c r="M638" s="31"/>
      <c r="N638" s="31"/>
      <c r="O638" s="31"/>
      <c r="P638" s="31"/>
    </row>
    <row r="639" spans="4:16" x14ac:dyDescent="0.3">
      <c r="D639" s="3" t="str">
        <f>IF(D638="","",IF(I638=0,"",IF(I638&gt;0,D638+1,IF(D638&lt;term*freq,D638+1,""))))</f>
        <v/>
      </c>
      <c r="E639" s="53">
        <v>1</v>
      </c>
      <c r="F639" s="7">
        <f>IF(D639="",0,IF(I638&lt;emi,I638,IF(D639="",NA(),IF(E639=0,0,emi))))</f>
        <v>0</v>
      </c>
      <c r="G639" s="7" t="str">
        <f>IF(D639="","",IF(I638&lt;0,0,I638)*rate/freq)</f>
        <v/>
      </c>
      <c r="H639" s="6" t="str">
        <f t="shared" ref="H639:H702" si="10">IF(D639="","",IF(E639=0,G639,F639-G639))</f>
        <v/>
      </c>
      <c r="I639" s="6" t="str">
        <f>IF(AND(F639&lt;&gt;0,F639&lt;emi),0,IF(D639="","",IF(I638&lt;=0,0,IF(E639=0,I638+H639,I638-H639))))</f>
        <v/>
      </c>
      <c r="K639" s="31"/>
      <c r="L639" s="31"/>
      <c r="M639" s="31"/>
      <c r="N639" s="31"/>
      <c r="O639" s="31"/>
      <c r="P639" s="31"/>
    </row>
    <row r="640" spans="4:16" x14ac:dyDescent="0.3">
      <c r="D640" s="3" t="str">
        <f>IF(D639="","",IF(I639=0,"",IF(I639&gt;0,D639+1,IF(D639&lt;term*freq,D639+1,""))))</f>
        <v/>
      </c>
      <c r="E640" s="53">
        <v>1</v>
      </c>
      <c r="F640" s="7">
        <f>IF(D640="",0,IF(I639&lt;emi,I639,IF(D640="",NA(),IF(E640=0,0,emi))))</f>
        <v>0</v>
      </c>
      <c r="G640" s="7" t="str">
        <f>IF(D640="","",IF(I639&lt;0,0,I639)*rate/freq)</f>
        <v/>
      </c>
      <c r="H640" s="6" t="str">
        <f t="shared" si="10"/>
        <v/>
      </c>
      <c r="I640" s="6" t="str">
        <f>IF(AND(F640&lt;&gt;0,F640&lt;emi),0,IF(D640="","",IF(I639&lt;=0,0,IF(E640=0,I639+H640,I639-H640))))</f>
        <v/>
      </c>
      <c r="K640" s="31"/>
      <c r="L640" s="31"/>
      <c r="M640" s="31"/>
      <c r="N640" s="31"/>
      <c r="O640" s="31"/>
      <c r="P640" s="31"/>
    </row>
    <row r="641" spans="4:16" x14ac:dyDescent="0.3">
      <c r="D641" s="3" t="str">
        <f>IF(D640="","",IF(I640=0,"",IF(I640&gt;0,D640+1,IF(D640&lt;term*freq,D640+1,""))))</f>
        <v/>
      </c>
      <c r="E641" s="53">
        <v>1</v>
      </c>
      <c r="F641" s="7">
        <f>IF(D641="",0,IF(I640&lt;emi,I640,IF(D641="",NA(),IF(E641=0,0,emi))))</f>
        <v>0</v>
      </c>
      <c r="G641" s="7" t="str">
        <f>IF(D641="","",IF(I640&lt;0,0,I640)*rate/freq)</f>
        <v/>
      </c>
      <c r="H641" s="6" t="str">
        <f t="shared" si="10"/>
        <v/>
      </c>
      <c r="I641" s="6" t="str">
        <f>IF(AND(F641&lt;&gt;0,F641&lt;emi),0,IF(D641="","",IF(I640&lt;=0,0,IF(E641=0,I640+H641,I640-H641))))</f>
        <v/>
      </c>
      <c r="K641" s="31"/>
      <c r="L641" s="31"/>
      <c r="M641" s="31"/>
      <c r="N641" s="31"/>
      <c r="O641" s="31"/>
      <c r="P641" s="31"/>
    </row>
    <row r="642" spans="4:16" x14ac:dyDescent="0.3">
      <c r="D642" s="3" t="str">
        <f>IF(D641="","",IF(I641=0,"",IF(I641&gt;0,D641+1,IF(D641&lt;term*freq,D641+1,""))))</f>
        <v/>
      </c>
      <c r="E642" s="53">
        <v>1</v>
      </c>
      <c r="F642" s="7">
        <f>IF(D642="",0,IF(I641&lt;emi,I641,IF(D642="",NA(),IF(E642=0,0,emi))))</f>
        <v>0</v>
      </c>
      <c r="G642" s="7" t="str">
        <f>IF(D642="","",IF(I641&lt;0,0,I641)*rate/freq)</f>
        <v/>
      </c>
      <c r="H642" s="6" t="str">
        <f t="shared" si="10"/>
        <v/>
      </c>
      <c r="I642" s="6" t="str">
        <f>IF(AND(F642&lt;&gt;0,F642&lt;emi),0,IF(D642="","",IF(I641&lt;=0,0,IF(E642=0,I641+H642,I641-H642))))</f>
        <v/>
      </c>
      <c r="K642" s="31"/>
      <c r="L642" s="31"/>
      <c r="M642" s="31"/>
      <c r="N642" s="31"/>
      <c r="O642" s="31"/>
      <c r="P642" s="31"/>
    </row>
    <row r="643" spans="4:16" x14ac:dyDescent="0.3">
      <c r="D643" s="3" t="str">
        <f>IF(D642="","",IF(I642=0,"",IF(I642&gt;0,D642+1,IF(D642&lt;term*freq,D642+1,""))))</f>
        <v/>
      </c>
      <c r="E643" s="53">
        <v>1</v>
      </c>
      <c r="F643" s="7">
        <f>IF(D643="",0,IF(I642&lt;emi,I642,IF(D643="",NA(),IF(E643=0,0,emi))))</f>
        <v>0</v>
      </c>
      <c r="G643" s="7" t="str">
        <f>IF(D643="","",IF(I642&lt;0,0,I642)*rate/freq)</f>
        <v/>
      </c>
      <c r="H643" s="6" t="str">
        <f t="shared" si="10"/>
        <v/>
      </c>
      <c r="I643" s="6" t="str">
        <f>IF(AND(F643&lt;&gt;0,F643&lt;emi),0,IF(D643="","",IF(I642&lt;=0,0,IF(E643=0,I642+H643,I642-H643))))</f>
        <v/>
      </c>
      <c r="K643" s="31"/>
      <c r="L643" s="31"/>
      <c r="M643" s="31"/>
      <c r="N643" s="31"/>
      <c r="O643" s="31"/>
      <c r="P643" s="31"/>
    </row>
    <row r="644" spans="4:16" x14ac:dyDescent="0.3">
      <c r="D644" s="3" t="str">
        <f>IF(D643="","",IF(I643=0,"",IF(I643&gt;0,D643+1,IF(D643&lt;term*freq,D643+1,""))))</f>
        <v/>
      </c>
      <c r="E644" s="53">
        <v>1</v>
      </c>
      <c r="F644" s="7">
        <f>IF(D644="",0,IF(I643&lt;emi,I643,IF(D644="",NA(),IF(E644=0,0,emi))))</f>
        <v>0</v>
      </c>
      <c r="G644" s="7" t="str">
        <f>IF(D644="","",IF(I643&lt;0,0,I643)*rate/freq)</f>
        <v/>
      </c>
      <c r="H644" s="6" t="str">
        <f t="shared" si="10"/>
        <v/>
      </c>
      <c r="I644" s="6" t="str">
        <f>IF(AND(F644&lt;&gt;0,F644&lt;emi),0,IF(D644="","",IF(I643&lt;=0,0,IF(E644=0,I643+H644,I643-H644))))</f>
        <v/>
      </c>
      <c r="K644" s="31"/>
      <c r="L644" s="31"/>
      <c r="M644" s="31"/>
      <c r="N644" s="31"/>
      <c r="O644" s="31"/>
      <c r="P644" s="31"/>
    </row>
    <row r="645" spans="4:16" x14ac:dyDescent="0.3">
      <c r="D645" s="3" t="str">
        <f>IF(D644="","",IF(I644=0,"",IF(I644&gt;0,D644+1,IF(D644&lt;term*freq,D644+1,""))))</f>
        <v/>
      </c>
      <c r="E645" s="53">
        <v>1</v>
      </c>
      <c r="F645" s="7">
        <f>IF(D645="",0,IF(I644&lt;emi,I644,IF(D645="",NA(),IF(E645=0,0,emi))))</f>
        <v>0</v>
      </c>
      <c r="G645" s="7" t="str">
        <f>IF(D645="","",IF(I644&lt;0,0,I644)*rate/freq)</f>
        <v/>
      </c>
      <c r="H645" s="6" t="str">
        <f t="shared" si="10"/>
        <v/>
      </c>
      <c r="I645" s="6" t="str">
        <f>IF(AND(F645&lt;&gt;0,F645&lt;emi),0,IF(D645="","",IF(I644&lt;=0,0,IF(E645=0,I644+H645,I644-H645))))</f>
        <v/>
      </c>
      <c r="K645" s="31"/>
      <c r="L645" s="31"/>
      <c r="M645" s="31"/>
      <c r="N645" s="31"/>
      <c r="O645" s="31"/>
      <c r="P645" s="31"/>
    </row>
    <row r="646" spans="4:16" x14ac:dyDescent="0.3">
      <c r="D646" s="3" t="str">
        <f>IF(D645="","",IF(I645=0,"",IF(I645&gt;0,D645+1,IF(D645&lt;term*freq,D645+1,""))))</f>
        <v/>
      </c>
      <c r="E646" s="53">
        <v>1</v>
      </c>
      <c r="F646" s="7">
        <f>IF(D646="",0,IF(I645&lt;emi,I645,IF(D646="",NA(),IF(E646=0,0,emi))))</f>
        <v>0</v>
      </c>
      <c r="G646" s="7" t="str">
        <f>IF(D646="","",IF(I645&lt;0,0,I645)*rate/freq)</f>
        <v/>
      </c>
      <c r="H646" s="6" t="str">
        <f t="shared" si="10"/>
        <v/>
      </c>
      <c r="I646" s="6" t="str">
        <f>IF(AND(F646&lt;&gt;0,F646&lt;emi),0,IF(D646="","",IF(I645&lt;=0,0,IF(E646=0,I645+H646,I645-H646))))</f>
        <v/>
      </c>
      <c r="K646" s="31"/>
      <c r="L646" s="31"/>
      <c r="M646" s="31"/>
      <c r="N646" s="31"/>
      <c r="O646" s="31"/>
      <c r="P646" s="31"/>
    </row>
    <row r="647" spans="4:16" x14ac:dyDescent="0.3">
      <c r="D647" s="3" t="str">
        <f>IF(D646="","",IF(I646=0,"",IF(I646&gt;0,D646+1,IF(D646&lt;term*freq,D646+1,""))))</f>
        <v/>
      </c>
      <c r="E647" s="53">
        <v>1</v>
      </c>
      <c r="F647" s="7">
        <f>IF(D647="",0,IF(I646&lt;emi,I646,IF(D647="",NA(),IF(E647=0,0,emi))))</f>
        <v>0</v>
      </c>
      <c r="G647" s="7" t="str">
        <f>IF(D647="","",IF(I646&lt;0,0,I646)*rate/freq)</f>
        <v/>
      </c>
      <c r="H647" s="6" t="str">
        <f t="shared" si="10"/>
        <v/>
      </c>
      <c r="I647" s="6" t="str">
        <f>IF(AND(F647&lt;&gt;0,F647&lt;emi),0,IF(D647="","",IF(I646&lt;=0,0,IF(E647=0,I646+H647,I646-H647))))</f>
        <v/>
      </c>
      <c r="K647" s="31"/>
      <c r="L647" s="31"/>
      <c r="M647" s="31"/>
      <c r="N647" s="31"/>
      <c r="O647" s="31"/>
      <c r="P647" s="31"/>
    </row>
    <row r="648" spans="4:16" x14ac:dyDescent="0.3">
      <c r="D648" s="3" t="str">
        <f>IF(D647="","",IF(I647=0,"",IF(I647&gt;0,D647+1,IF(D647&lt;term*freq,D647+1,""))))</f>
        <v/>
      </c>
      <c r="E648" s="53">
        <v>1</v>
      </c>
      <c r="F648" s="7">
        <f>IF(D648="",0,IF(I647&lt;emi,I647,IF(D648="",NA(),IF(E648=0,0,emi))))</f>
        <v>0</v>
      </c>
      <c r="G648" s="7" t="str">
        <f>IF(D648="","",IF(I647&lt;0,0,I647)*rate/freq)</f>
        <v/>
      </c>
      <c r="H648" s="6" t="str">
        <f t="shared" si="10"/>
        <v/>
      </c>
      <c r="I648" s="6" t="str">
        <f>IF(AND(F648&lt;&gt;0,F648&lt;emi),0,IF(D648="","",IF(I647&lt;=0,0,IF(E648=0,I647+H648,I647-H648))))</f>
        <v/>
      </c>
      <c r="K648" s="31"/>
      <c r="L648" s="31"/>
      <c r="M648" s="31"/>
      <c r="N648" s="31"/>
      <c r="O648" s="31"/>
      <c r="P648" s="31"/>
    </row>
    <row r="649" spans="4:16" x14ac:dyDescent="0.3">
      <c r="D649" s="3" t="str">
        <f>IF(D648="","",IF(I648=0,"",IF(I648&gt;0,D648+1,IF(D648&lt;term*freq,D648+1,""))))</f>
        <v/>
      </c>
      <c r="E649" s="53">
        <v>1</v>
      </c>
      <c r="F649" s="7">
        <f>IF(D649="",0,IF(I648&lt;emi,I648,IF(D649="",NA(),IF(E649=0,0,emi))))</f>
        <v>0</v>
      </c>
      <c r="G649" s="7" t="str">
        <f>IF(D649="","",IF(I648&lt;0,0,I648)*rate/freq)</f>
        <v/>
      </c>
      <c r="H649" s="6" t="str">
        <f t="shared" si="10"/>
        <v/>
      </c>
      <c r="I649" s="6" t="str">
        <f>IF(AND(F649&lt;&gt;0,F649&lt;emi),0,IF(D649="","",IF(I648&lt;=0,0,IF(E649=0,I648+H649,I648-H649))))</f>
        <v/>
      </c>
      <c r="K649" s="31"/>
      <c r="L649" s="31"/>
      <c r="M649" s="31"/>
      <c r="N649" s="31"/>
      <c r="O649" s="31"/>
      <c r="P649" s="31"/>
    </row>
    <row r="650" spans="4:16" x14ac:dyDescent="0.3">
      <c r="D650" s="3" t="str">
        <f>IF(D649="","",IF(I649=0,"",IF(I649&gt;0,D649+1,IF(D649&lt;term*freq,D649+1,""))))</f>
        <v/>
      </c>
      <c r="E650" s="53">
        <v>1</v>
      </c>
      <c r="F650" s="7">
        <f>IF(D650="",0,IF(I649&lt;emi,I649,IF(D650="",NA(),IF(E650=0,0,emi))))</f>
        <v>0</v>
      </c>
      <c r="G650" s="7" t="str">
        <f>IF(D650="","",IF(I649&lt;0,0,I649)*rate/freq)</f>
        <v/>
      </c>
      <c r="H650" s="6" t="str">
        <f t="shared" si="10"/>
        <v/>
      </c>
      <c r="I650" s="6" t="str">
        <f>IF(AND(F650&lt;&gt;0,F650&lt;emi),0,IF(D650="","",IF(I649&lt;=0,0,IF(E650=0,I649+H650,I649-H650))))</f>
        <v/>
      </c>
      <c r="K650" s="31"/>
      <c r="L650" s="31"/>
      <c r="M650" s="31"/>
      <c r="N650" s="31"/>
      <c r="O650" s="31"/>
      <c r="P650" s="31"/>
    </row>
    <row r="651" spans="4:16" x14ac:dyDescent="0.3">
      <c r="D651" s="3" t="str">
        <f>IF(D650="","",IF(I650=0,"",IF(I650&gt;0,D650+1,IF(D650&lt;term*freq,D650+1,""))))</f>
        <v/>
      </c>
      <c r="E651" s="53">
        <v>1</v>
      </c>
      <c r="F651" s="7">
        <f>IF(D651="",0,IF(I650&lt;emi,I650,IF(D651="",NA(),IF(E651=0,0,emi))))</f>
        <v>0</v>
      </c>
      <c r="G651" s="7" t="str">
        <f>IF(D651="","",IF(I650&lt;0,0,I650)*rate/freq)</f>
        <v/>
      </c>
      <c r="H651" s="6" t="str">
        <f t="shared" si="10"/>
        <v/>
      </c>
      <c r="I651" s="6" t="str">
        <f>IF(AND(F651&lt;&gt;0,F651&lt;emi),0,IF(D651="","",IF(I650&lt;=0,0,IF(E651=0,I650+H651,I650-H651))))</f>
        <v/>
      </c>
      <c r="K651" s="31"/>
      <c r="L651" s="31"/>
      <c r="M651" s="31"/>
      <c r="N651" s="31"/>
      <c r="O651" s="31"/>
      <c r="P651" s="31"/>
    </row>
    <row r="652" spans="4:16" x14ac:dyDescent="0.3">
      <c r="D652" s="3" t="str">
        <f>IF(D651="","",IF(I651=0,"",IF(I651&gt;0,D651+1,IF(D651&lt;term*freq,D651+1,""))))</f>
        <v/>
      </c>
      <c r="E652" s="53">
        <v>1</v>
      </c>
      <c r="F652" s="7">
        <f>IF(D652="",0,IF(I651&lt;emi,I651,IF(D652="",NA(),IF(E652=0,0,emi))))</f>
        <v>0</v>
      </c>
      <c r="G652" s="7" t="str">
        <f>IF(D652="","",IF(I651&lt;0,0,I651)*rate/freq)</f>
        <v/>
      </c>
      <c r="H652" s="6" t="str">
        <f t="shared" si="10"/>
        <v/>
      </c>
      <c r="I652" s="6" t="str">
        <f>IF(AND(F652&lt;&gt;0,F652&lt;emi),0,IF(D652="","",IF(I651&lt;=0,0,IF(E652=0,I651+H652,I651-H652))))</f>
        <v/>
      </c>
      <c r="K652" s="31"/>
      <c r="L652" s="31"/>
      <c r="M652" s="31"/>
      <c r="N652" s="31"/>
      <c r="O652" s="31"/>
      <c r="P652" s="31"/>
    </row>
    <row r="653" spans="4:16" x14ac:dyDescent="0.3">
      <c r="D653" s="3" t="str">
        <f>IF(D652="","",IF(I652=0,"",IF(I652&gt;0,D652+1,IF(D652&lt;term*freq,D652+1,""))))</f>
        <v/>
      </c>
      <c r="E653" s="53">
        <v>1</v>
      </c>
      <c r="F653" s="7">
        <f>IF(D653="",0,IF(I652&lt;emi,I652,IF(D653="",NA(),IF(E653=0,0,emi))))</f>
        <v>0</v>
      </c>
      <c r="G653" s="7" t="str">
        <f>IF(D653="","",IF(I652&lt;0,0,I652)*rate/freq)</f>
        <v/>
      </c>
      <c r="H653" s="6" t="str">
        <f t="shared" si="10"/>
        <v/>
      </c>
      <c r="I653" s="6" t="str">
        <f>IF(AND(F653&lt;&gt;0,F653&lt;emi),0,IF(D653="","",IF(I652&lt;=0,0,IF(E653=0,I652+H653,I652-H653))))</f>
        <v/>
      </c>
      <c r="K653" s="31"/>
      <c r="L653" s="31"/>
      <c r="M653" s="31"/>
      <c r="N653" s="31"/>
      <c r="O653" s="31"/>
      <c r="P653" s="31"/>
    </row>
    <row r="654" spans="4:16" x14ac:dyDescent="0.3">
      <c r="D654" s="3" t="str">
        <f>IF(D653="","",IF(I653=0,"",IF(I653&gt;0,D653+1,IF(D653&lt;term*freq,D653+1,""))))</f>
        <v/>
      </c>
      <c r="E654" s="53">
        <v>1</v>
      </c>
      <c r="F654" s="7">
        <f>IF(D654="",0,IF(I653&lt;emi,I653,IF(D654="",NA(),IF(E654=0,0,emi))))</f>
        <v>0</v>
      </c>
      <c r="G654" s="7" t="str">
        <f>IF(D654="","",IF(I653&lt;0,0,I653)*rate/freq)</f>
        <v/>
      </c>
      <c r="H654" s="6" t="str">
        <f t="shared" si="10"/>
        <v/>
      </c>
      <c r="I654" s="6" t="str">
        <f>IF(AND(F654&lt;&gt;0,F654&lt;emi),0,IF(D654="","",IF(I653&lt;=0,0,IF(E654=0,I653+H654,I653-H654))))</f>
        <v/>
      </c>
      <c r="K654" s="31"/>
      <c r="L654" s="31"/>
      <c r="M654" s="31"/>
      <c r="N654" s="31"/>
      <c r="O654" s="31"/>
      <c r="P654" s="31"/>
    </row>
    <row r="655" spans="4:16" x14ac:dyDescent="0.3">
      <c r="D655" s="3" t="str">
        <f>IF(D654="","",IF(I654=0,"",IF(I654&gt;0,D654+1,IF(D654&lt;term*freq,D654+1,""))))</f>
        <v/>
      </c>
      <c r="E655" s="53">
        <v>1</v>
      </c>
      <c r="F655" s="7">
        <f>IF(D655="",0,IF(I654&lt;emi,I654,IF(D655="",NA(),IF(E655=0,0,emi))))</f>
        <v>0</v>
      </c>
      <c r="G655" s="7" t="str">
        <f>IF(D655="","",IF(I654&lt;0,0,I654)*rate/freq)</f>
        <v/>
      </c>
      <c r="H655" s="6" t="str">
        <f t="shared" si="10"/>
        <v/>
      </c>
      <c r="I655" s="6" t="str">
        <f>IF(AND(F655&lt;&gt;0,F655&lt;emi),0,IF(D655="","",IF(I654&lt;=0,0,IF(E655=0,I654+H655,I654-H655))))</f>
        <v/>
      </c>
      <c r="K655" s="31"/>
      <c r="L655" s="31"/>
      <c r="M655" s="31"/>
      <c r="N655" s="31"/>
      <c r="O655" s="31"/>
      <c r="P655" s="31"/>
    </row>
    <row r="656" spans="4:16" x14ac:dyDescent="0.3">
      <c r="D656" s="3" t="str">
        <f>IF(D655="","",IF(I655=0,"",IF(I655&gt;0,D655+1,IF(D655&lt;term*freq,D655+1,""))))</f>
        <v/>
      </c>
      <c r="E656" s="53">
        <v>1</v>
      </c>
      <c r="F656" s="7">
        <f>IF(D656="",0,IF(I655&lt;emi,I655,IF(D656="",NA(),IF(E656=0,0,emi))))</f>
        <v>0</v>
      </c>
      <c r="G656" s="7" t="str">
        <f>IF(D656="","",IF(I655&lt;0,0,I655)*rate/freq)</f>
        <v/>
      </c>
      <c r="H656" s="6" t="str">
        <f t="shared" si="10"/>
        <v/>
      </c>
      <c r="I656" s="6" t="str">
        <f>IF(AND(F656&lt;&gt;0,F656&lt;emi),0,IF(D656="","",IF(I655&lt;=0,0,IF(E656=0,I655+H656,I655-H656))))</f>
        <v/>
      </c>
      <c r="K656" s="31"/>
      <c r="L656" s="31"/>
      <c r="M656" s="31"/>
      <c r="N656" s="31"/>
      <c r="O656" s="31"/>
      <c r="P656" s="31"/>
    </row>
    <row r="657" spans="4:16" x14ac:dyDescent="0.3">
      <c r="D657" s="3" t="str">
        <f>IF(D656="","",IF(I656=0,"",IF(I656&gt;0,D656+1,IF(D656&lt;term*freq,D656+1,""))))</f>
        <v/>
      </c>
      <c r="E657" s="53">
        <v>1</v>
      </c>
      <c r="F657" s="7">
        <f>IF(D657="",0,IF(I656&lt;emi,I656,IF(D657="",NA(),IF(E657=0,0,emi))))</f>
        <v>0</v>
      </c>
      <c r="G657" s="7" t="str">
        <f>IF(D657="","",IF(I656&lt;0,0,I656)*rate/freq)</f>
        <v/>
      </c>
      <c r="H657" s="6" t="str">
        <f t="shared" si="10"/>
        <v/>
      </c>
      <c r="I657" s="6" t="str">
        <f>IF(AND(F657&lt;&gt;0,F657&lt;emi),0,IF(D657="","",IF(I656&lt;=0,0,IF(E657=0,I656+H657,I656-H657))))</f>
        <v/>
      </c>
      <c r="K657" s="31"/>
      <c r="L657" s="31"/>
      <c r="M657" s="31"/>
      <c r="N657" s="31"/>
      <c r="O657" s="31"/>
      <c r="P657" s="31"/>
    </row>
    <row r="658" spans="4:16" x14ac:dyDescent="0.3">
      <c r="D658" s="3" t="str">
        <f>IF(D657="","",IF(I657=0,"",IF(I657&gt;0,D657+1,IF(D657&lt;term*freq,D657+1,""))))</f>
        <v/>
      </c>
      <c r="E658" s="53">
        <v>1</v>
      </c>
      <c r="F658" s="7">
        <f>IF(D658="",0,IF(I657&lt;emi,I657,IF(D658="",NA(),IF(E658=0,0,emi))))</f>
        <v>0</v>
      </c>
      <c r="G658" s="7" t="str">
        <f>IF(D658="","",IF(I657&lt;0,0,I657)*rate/freq)</f>
        <v/>
      </c>
      <c r="H658" s="6" t="str">
        <f t="shared" si="10"/>
        <v/>
      </c>
      <c r="I658" s="6" t="str">
        <f>IF(AND(F658&lt;&gt;0,F658&lt;emi),0,IF(D658="","",IF(I657&lt;=0,0,IF(E658=0,I657+H658,I657-H658))))</f>
        <v/>
      </c>
      <c r="K658" s="31"/>
      <c r="L658" s="31"/>
      <c r="M658" s="31"/>
      <c r="N658" s="31"/>
      <c r="O658" s="31"/>
      <c r="P658" s="31"/>
    </row>
    <row r="659" spans="4:16" x14ac:dyDescent="0.3">
      <c r="D659" s="3" t="str">
        <f>IF(D658="","",IF(I658=0,"",IF(I658&gt;0,D658+1,IF(D658&lt;term*freq,D658+1,""))))</f>
        <v/>
      </c>
      <c r="E659" s="53">
        <v>1</v>
      </c>
      <c r="F659" s="7">
        <f>IF(D659="",0,IF(I658&lt;emi,I658,IF(D659="",NA(),IF(E659=0,0,emi))))</f>
        <v>0</v>
      </c>
      <c r="G659" s="7" t="str">
        <f>IF(D659="","",IF(I658&lt;0,0,I658)*rate/freq)</f>
        <v/>
      </c>
      <c r="H659" s="6" t="str">
        <f t="shared" si="10"/>
        <v/>
      </c>
      <c r="I659" s="6" t="str">
        <f>IF(AND(F659&lt;&gt;0,F659&lt;emi),0,IF(D659="","",IF(I658&lt;=0,0,IF(E659=0,I658+H659,I658-H659))))</f>
        <v/>
      </c>
      <c r="K659" s="31"/>
      <c r="L659" s="31"/>
      <c r="M659" s="31"/>
      <c r="N659" s="31"/>
      <c r="O659" s="31"/>
      <c r="P659" s="31"/>
    </row>
    <row r="660" spans="4:16" x14ac:dyDescent="0.3">
      <c r="D660" s="3" t="str">
        <f>IF(D659="","",IF(I659=0,"",IF(I659&gt;0,D659+1,IF(D659&lt;term*freq,D659+1,""))))</f>
        <v/>
      </c>
      <c r="E660" s="53">
        <v>1</v>
      </c>
      <c r="F660" s="7">
        <f>IF(D660="",0,IF(I659&lt;emi,I659,IF(D660="",NA(),IF(E660=0,0,emi))))</f>
        <v>0</v>
      </c>
      <c r="G660" s="7" t="str">
        <f>IF(D660="","",IF(I659&lt;0,0,I659)*rate/freq)</f>
        <v/>
      </c>
      <c r="H660" s="6" t="str">
        <f t="shared" si="10"/>
        <v/>
      </c>
      <c r="I660" s="6" t="str">
        <f>IF(AND(F660&lt;&gt;0,F660&lt;emi),0,IF(D660="","",IF(I659&lt;=0,0,IF(E660=0,I659+H660,I659-H660))))</f>
        <v/>
      </c>
      <c r="K660" s="31"/>
      <c r="L660" s="31"/>
      <c r="M660" s="31"/>
      <c r="N660" s="31"/>
      <c r="O660" s="31"/>
      <c r="P660" s="31"/>
    </row>
    <row r="661" spans="4:16" x14ac:dyDescent="0.3">
      <c r="D661" s="3" t="str">
        <f>IF(D660="","",IF(I660=0,"",IF(I660&gt;0,D660+1,IF(D660&lt;term*freq,D660+1,""))))</f>
        <v/>
      </c>
      <c r="E661" s="53">
        <v>1</v>
      </c>
      <c r="F661" s="7">
        <f>IF(D661="",0,IF(I660&lt;emi,I660,IF(D661="",NA(),IF(E661=0,0,emi))))</f>
        <v>0</v>
      </c>
      <c r="G661" s="7" t="str">
        <f>IF(D661="","",IF(I660&lt;0,0,I660)*rate/freq)</f>
        <v/>
      </c>
      <c r="H661" s="6" t="str">
        <f t="shared" si="10"/>
        <v/>
      </c>
      <c r="I661" s="6" t="str">
        <f>IF(AND(F661&lt;&gt;0,F661&lt;emi),0,IF(D661="","",IF(I660&lt;=0,0,IF(E661=0,I660+H661,I660-H661))))</f>
        <v/>
      </c>
      <c r="K661" s="31"/>
      <c r="L661" s="31"/>
      <c r="M661" s="31"/>
      <c r="N661" s="31"/>
      <c r="O661" s="31"/>
      <c r="P661" s="31"/>
    </row>
    <row r="662" spans="4:16" x14ac:dyDescent="0.3">
      <c r="D662" s="3" t="str">
        <f>IF(D661="","",IF(I661=0,"",IF(I661&gt;0,D661+1,IF(D661&lt;term*freq,D661+1,""))))</f>
        <v/>
      </c>
      <c r="E662" s="53">
        <v>1</v>
      </c>
      <c r="F662" s="7">
        <f>IF(D662="",0,IF(I661&lt;emi,I661,IF(D662="",NA(),IF(E662=0,0,emi))))</f>
        <v>0</v>
      </c>
      <c r="G662" s="7" t="str">
        <f>IF(D662="","",IF(I661&lt;0,0,I661)*rate/freq)</f>
        <v/>
      </c>
      <c r="H662" s="6" t="str">
        <f t="shared" si="10"/>
        <v/>
      </c>
      <c r="I662" s="6" t="str">
        <f>IF(AND(F662&lt;&gt;0,F662&lt;emi),0,IF(D662="","",IF(I661&lt;=0,0,IF(E662=0,I661+H662,I661-H662))))</f>
        <v/>
      </c>
      <c r="K662" s="31"/>
      <c r="L662" s="31"/>
      <c r="M662" s="31"/>
      <c r="N662" s="31"/>
      <c r="O662" s="31"/>
      <c r="P662" s="31"/>
    </row>
    <row r="663" spans="4:16" x14ac:dyDescent="0.3">
      <c r="D663" s="3" t="str">
        <f>IF(D662="","",IF(I662=0,"",IF(I662&gt;0,D662+1,IF(D662&lt;term*freq,D662+1,""))))</f>
        <v/>
      </c>
      <c r="E663" s="53">
        <v>1</v>
      </c>
      <c r="F663" s="7">
        <f>IF(D663="",0,IF(I662&lt;emi,I662,IF(D663="",NA(),IF(E663=0,0,emi))))</f>
        <v>0</v>
      </c>
      <c r="G663" s="7" t="str">
        <f>IF(D663="","",IF(I662&lt;0,0,I662)*rate/freq)</f>
        <v/>
      </c>
      <c r="H663" s="6" t="str">
        <f t="shared" si="10"/>
        <v/>
      </c>
      <c r="I663" s="6" t="str">
        <f>IF(AND(F663&lt;&gt;0,F663&lt;emi),0,IF(D663="","",IF(I662&lt;=0,0,IF(E663=0,I662+H663,I662-H663))))</f>
        <v/>
      </c>
      <c r="K663" s="31"/>
      <c r="L663" s="31"/>
      <c r="M663" s="31"/>
      <c r="N663" s="31"/>
      <c r="O663" s="31"/>
      <c r="P663" s="31"/>
    </row>
    <row r="664" spans="4:16" x14ac:dyDescent="0.3">
      <c r="D664" s="3" t="str">
        <f>IF(D663="","",IF(I663=0,"",IF(I663&gt;0,D663+1,IF(D663&lt;term*freq,D663+1,""))))</f>
        <v/>
      </c>
      <c r="E664" s="53">
        <v>1</v>
      </c>
      <c r="F664" s="7">
        <f>IF(D664="",0,IF(I663&lt;emi,I663,IF(D664="",NA(),IF(E664=0,0,emi))))</f>
        <v>0</v>
      </c>
      <c r="G664" s="7" t="str">
        <f>IF(D664="","",IF(I663&lt;0,0,I663)*rate/freq)</f>
        <v/>
      </c>
      <c r="H664" s="6" t="str">
        <f t="shared" si="10"/>
        <v/>
      </c>
      <c r="I664" s="6" t="str">
        <f>IF(AND(F664&lt;&gt;0,F664&lt;emi),0,IF(D664="","",IF(I663&lt;=0,0,IF(E664=0,I663+H664,I663-H664))))</f>
        <v/>
      </c>
      <c r="K664" s="31"/>
      <c r="L664" s="31"/>
      <c r="M664" s="31"/>
      <c r="N664" s="31"/>
      <c r="O664" s="31"/>
      <c r="P664" s="31"/>
    </row>
    <row r="665" spans="4:16" x14ac:dyDescent="0.3">
      <c r="D665" s="3" t="str">
        <f>IF(D664="","",IF(I664=0,"",IF(I664&gt;0,D664+1,IF(D664&lt;term*freq,D664+1,""))))</f>
        <v/>
      </c>
      <c r="E665" s="53">
        <v>1</v>
      </c>
      <c r="F665" s="7">
        <f>IF(D665="",0,IF(I664&lt;emi,I664,IF(D665="",NA(),IF(E665=0,0,emi))))</f>
        <v>0</v>
      </c>
      <c r="G665" s="7" t="str">
        <f>IF(D665="","",IF(I664&lt;0,0,I664)*rate/freq)</f>
        <v/>
      </c>
      <c r="H665" s="6" t="str">
        <f t="shared" si="10"/>
        <v/>
      </c>
      <c r="I665" s="6" t="str">
        <f>IF(AND(F665&lt;&gt;0,F665&lt;emi),0,IF(D665="","",IF(I664&lt;=0,0,IF(E665=0,I664+H665,I664-H665))))</f>
        <v/>
      </c>
      <c r="K665" s="31"/>
      <c r="L665" s="31"/>
      <c r="M665" s="31"/>
      <c r="N665" s="31"/>
      <c r="O665" s="31"/>
      <c r="P665" s="31"/>
    </row>
    <row r="666" spans="4:16" x14ac:dyDescent="0.3">
      <c r="D666" s="3" t="str">
        <f>IF(D665="","",IF(I665=0,"",IF(I665&gt;0,D665+1,IF(D665&lt;term*freq,D665+1,""))))</f>
        <v/>
      </c>
      <c r="E666" s="53">
        <v>1</v>
      </c>
      <c r="F666" s="7">
        <f>IF(D666="",0,IF(I665&lt;emi,I665,IF(D666="",NA(),IF(E666=0,0,emi))))</f>
        <v>0</v>
      </c>
      <c r="G666" s="7" t="str">
        <f>IF(D666="","",IF(I665&lt;0,0,I665)*rate/freq)</f>
        <v/>
      </c>
      <c r="H666" s="6" t="str">
        <f t="shared" si="10"/>
        <v/>
      </c>
      <c r="I666" s="6" t="str">
        <f>IF(AND(F666&lt;&gt;0,F666&lt;emi),0,IF(D666="","",IF(I665&lt;=0,0,IF(E666=0,I665+H666,I665-H666))))</f>
        <v/>
      </c>
      <c r="K666" s="31"/>
      <c r="L666" s="31"/>
      <c r="M666" s="31"/>
      <c r="N666" s="31"/>
      <c r="O666" s="31"/>
      <c r="P666" s="31"/>
    </row>
    <row r="667" spans="4:16" x14ac:dyDescent="0.3">
      <c r="D667" s="3" t="str">
        <f>IF(D666="","",IF(I666=0,"",IF(I666&gt;0,D666+1,IF(D666&lt;term*freq,D666+1,""))))</f>
        <v/>
      </c>
      <c r="E667" s="53">
        <v>1</v>
      </c>
      <c r="F667" s="7">
        <f>IF(D667="",0,IF(I666&lt;emi,I666,IF(D667="",NA(),IF(E667=0,0,emi))))</f>
        <v>0</v>
      </c>
      <c r="G667" s="7" t="str">
        <f>IF(D667="","",IF(I666&lt;0,0,I666)*rate/freq)</f>
        <v/>
      </c>
      <c r="H667" s="6" t="str">
        <f t="shared" si="10"/>
        <v/>
      </c>
      <c r="I667" s="6" t="str">
        <f>IF(AND(F667&lt;&gt;0,F667&lt;emi),0,IF(D667="","",IF(I666&lt;=0,0,IF(E667=0,I666+H667,I666-H667))))</f>
        <v/>
      </c>
      <c r="K667" s="31"/>
      <c r="L667" s="31"/>
      <c r="M667" s="31"/>
      <c r="N667" s="31"/>
      <c r="O667" s="31"/>
      <c r="P667" s="31"/>
    </row>
    <row r="668" spans="4:16" x14ac:dyDescent="0.3">
      <c r="D668" s="3" t="str">
        <f>IF(D667="","",IF(I667=0,"",IF(I667&gt;0,D667+1,IF(D667&lt;term*freq,D667+1,""))))</f>
        <v/>
      </c>
      <c r="E668" s="53">
        <v>1</v>
      </c>
      <c r="F668" s="7">
        <f>IF(D668="",0,IF(I667&lt;emi,I667,IF(D668="",NA(),IF(E668=0,0,emi))))</f>
        <v>0</v>
      </c>
      <c r="G668" s="7" t="str">
        <f>IF(D668="","",IF(I667&lt;0,0,I667)*rate/freq)</f>
        <v/>
      </c>
      <c r="H668" s="6" t="str">
        <f t="shared" si="10"/>
        <v/>
      </c>
      <c r="I668" s="6" t="str">
        <f>IF(AND(F668&lt;&gt;0,F668&lt;emi),0,IF(D668="","",IF(I667&lt;=0,0,IF(E668=0,I667+H668,I667-H668))))</f>
        <v/>
      </c>
      <c r="K668" s="31"/>
      <c r="L668" s="31"/>
      <c r="M668" s="31"/>
      <c r="N668" s="31"/>
      <c r="O668" s="31"/>
      <c r="P668" s="31"/>
    </row>
    <row r="669" spans="4:16" x14ac:dyDescent="0.3">
      <c r="D669" s="3" t="str">
        <f>IF(D668="","",IF(I668=0,"",IF(I668&gt;0,D668+1,IF(D668&lt;term*freq,D668+1,""))))</f>
        <v/>
      </c>
      <c r="E669" s="53">
        <v>1</v>
      </c>
      <c r="F669" s="7">
        <f>IF(D669="",0,IF(I668&lt;emi,I668,IF(D669="",NA(),IF(E669=0,0,emi))))</f>
        <v>0</v>
      </c>
      <c r="G669" s="7" t="str">
        <f>IF(D669="","",IF(I668&lt;0,0,I668)*rate/freq)</f>
        <v/>
      </c>
      <c r="H669" s="6" t="str">
        <f t="shared" si="10"/>
        <v/>
      </c>
      <c r="I669" s="6" t="str">
        <f>IF(AND(F669&lt;&gt;0,F669&lt;emi),0,IF(D669="","",IF(I668&lt;=0,0,IF(E669=0,I668+H669,I668-H669))))</f>
        <v/>
      </c>
      <c r="K669" s="31"/>
      <c r="L669" s="31"/>
      <c r="M669" s="31"/>
      <c r="N669" s="31"/>
      <c r="O669" s="31"/>
      <c r="P669" s="31"/>
    </row>
    <row r="670" spans="4:16" x14ac:dyDescent="0.3">
      <c r="D670" s="3" t="str">
        <f>IF(D669="","",IF(I669=0,"",IF(I669&gt;0,D669+1,IF(D669&lt;term*freq,D669+1,""))))</f>
        <v/>
      </c>
      <c r="E670" s="53">
        <v>1</v>
      </c>
      <c r="F670" s="7">
        <f>IF(D670="",0,IF(I669&lt;emi,I669,IF(D670="",NA(),IF(E670=0,0,emi))))</f>
        <v>0</v>
      </c>
      <c r="G670" s="7" t="str">
        <f>IF(D670="","",IF(I669&lt;0,0,I669)*rate/freq)</f>
        <v/>
      </c>
      <c r="H670" s="6" t="str">
        <f t="shared" si="10"/>
        <v/>
      </c>
      <c r="I670" s="6" t="str">
        <f>IF(AND(F670&lt;&gt;0,F670&lt;emi),0,IF(D670="","",IF(I669&lt;=0,0,IF(E670=0,I669+H670,I669-H670))))</f>
        <v/>
      </c>
      <c r="K670" s="31"/>
      <c r="L670" s="31"/>
      <c r="M670" s="31"/>
      <c r="N670" s="31"/>
      <c r="O670" s="31"/>
      <c r="P670" s="31"/>
    </row>
    <row r="671" spans="4:16" x14ac:dyDescent="0.3">
      <c r="D671" s="3" t="str">
        <f>IF(D670="","",IF(I670=0,"",IF(I670&gt;0,D670+1,IF(D670&lt;term*freq,D670+1,""))))</f>
        <v/>
      </c>
      <c r="E671" s="53">
        <v>1</v>
      </c>
      <c r="F671" s="7">
        <f>IF(D671="",0,IF(I670&lt;emi,I670,IF(D671="",NA(),IF(E671=0,0,emi))))</f>
        <v>0</v>
      </c>
      <c r="G671" s="7" t="str">
        <f>IF(D671="","",IF(I670&lt;0,0,I670)*rate/freq)</f>
        <v/>
      </c>
      <c r="H671" s="6" t="str">
        <f t="shared" si="10"/>
        <v/>
      </c>
      <c r="I671" s="6" t="str">
        <f>IF(AND(F671&lt;&gt;0,F671&lt;emi),0,IF(D671="","",IF(I670&lt;=0,0,IF(E671=0,I670+H671,I670-H671))))</f>
        <v/>
      </c>
      <c r="K671" s="31"/>
      <c r="L671" s="31"/>
      <c r="M671" s="31"/>
      <c r="N671" s="31"/>
      <c r="O671" s="31"/>
      <c r="P671" s="31"/>
    </row>
    <row r="672" spans="4:16" x14ac:dyDescent="0.3">
      <c r="D672" s="3" t="str">
        <f>IF(D671="","",IF(I671=0,"",IF(I671&gt;0,D671+1,IF(D671&lt;term*freq,D671+1,""))))</f>
        <v/>
      </c>
      <c r="E672" s="53">
        <v>1</v>
      </c>
      <c r="F672" s="7">
        <f>IF(D672="",0,IF(I671&lt;emi,I671,IF(D672="",NA(),IF(E672=0,0,emi))))</f>
        <v>0</v>
      </c>
      <c r="G672" s="7" t="str">
        <f>IF(D672="","",IF(I671&lt;0,0,I671)*rate/freq)</f>
        <v/>
      </c>
      <c r="H672" s="6" t="str">
        <f t="shared" si="10"/>
        <v/>
      </c>
      <c r="I672" s="6" t="str">
        <f>IF(AND(F672&lt;&gt;0,F672&lt;emi),0,IF(D672="","",IF(I671&lt;=0,0,IF(E672=0,I671+H672,I671-H672))))</f>
        <v/>
      </c>
      <c r="K672" s="31"/>
      <c r="L672" s="31"/>
      <c r="M672" s="31"/>
      <c r="N672" s="31"/>
      <c r="O672" s="31"/>
      <c r="P672" s="31"/>
    </row>
    <row r="673" spans="4:16" x14ac:dyDescent="0.3">
      <c r="D673" s="3" t="str">
        <f>IF(D672="","",IF(I672=0,"",IF(I672&gt;0,D672+1,IF(D672&lt;term*freq,D672+1,""))))</f>
        <v/>
      </c>
      <c r="E673" s="53">
        <v>1</v>
      </c>
      <c r="F673" s="7">
        <f>IF(D673="",0,IF(I672&lt;emi,I672,IF(D673="",NA(),IF(E673=0,0,emi))))</f>
        <v>0</v>
      </c>
      <c r="G673" s="7" t="str">
        <f>IF(D673="","",IF(I672&lt;0,0,I672)*rate/freq)</f>
        <v/>
      </c>
      <c r="H673" s="6" t="str">
        <f t="shared" si="10"/>
        <v/>
      </c>
      <c r="I673" s="6" t="str">
        <f>IF(AND(F673&lt;&gt;0,F673&lt;emi),0,IF(D673="","",IF(I672&lt;=0,0,IF(E673=0,I672+H673,I672-H673))))</f>
        <v/>
      </c>
      <c r="K673" s="31"/>
      <c r="L673" s="31"/>
      <c r="M673" s="31"/>
      <c r="N673" s="31"/>
      <c r="O673" s="31"/>
      <c r="P673" s="31"/>
    </row>
    <row r="674" spans="4:16" x14ac:dyDescent="0.3">
      <c r="D674" s="3" t="str">
        <f>IF(D673="","",IF(I673=0,"",IF(I673&gt;0,D673+1,IF(D673&lt;term*freq,D673+1,""))))</f>
        <v/>
      </c>
      <c r="E674" s="53">
        <v>1</v>
      </c>
      <c r="F674" s="7">
        <f>IF(D674="",0,IF(I673&lt;emi,I673,IF(D674="",NA(),IF(E674=0,0,emi))))</f>
        <v>0</v>
      </c>
      <c r="G674" s="7" t="str">
        <f>IF(D674="","",IF(I673&lt;0,0,I673)*rate/freq)</f>
        <v/>
      </c>
      <c r="H674" s="6" t="str">
        <f t="shared" si="10"/>
        <v/>
      </c>
      <c r="I674" s="6" t="str">
        <f>IF(AND(F674&lt;&gt;0,F674&lt;emi),0,IF(D674="","",IF(I673&lt;=0,0,IF(E674=0,I673+H674,I673-H674))))</f>
        <v/>
      </c>
      <c r="K674" s="31"/>
      <c r="L674" s="31"/>
      <c r="M674" s="31"/>
      <c r="N674" s="31"/>
      <c r="O674" s="31"/>
      <c r="P674" s="31"/>
    </row>
    <row r="675" spans="4:16" x14ac:dyDescent="0.3">
      <c r="D675" s="3" t="str">
        <f>IF(D674="","",IF(I674=0,"",IF(I674&gt;0,D674+1,IF(D674&lt;term*freq,D674+1,""))))</f>
        <v/>
      </c>
      <c r="E675" s="53">
        <v>1</v>
      </c>
      <c r="F675" s="7">
        <f>IF(D675="",0,IF(I674&lt;emi,I674,IF(D675="",NA(),IF(E675=0,0,emi))))</f>
        <v>0</v>
      </c>
      <c r="G675" s="7" t="str">
        <f>IF(D675="","",IF(I674&lt;0,0,I674)*rate/freq)</f>
        <v/>
      </c>
      <c r="H675" s="6" t="str">
        <f t="shared" si="10"/>
        <v/>
      </c>
      <c r="I675" s="6" t="str">
        <f>IF(AND(F675&lt;&gt;0,F675&lt;emi),0,IF(D675="","",IF(I674&lt;=0,0,IF(E675=0,I674+H675,I674-H675))))</f>
        <v/>
      </c>
      <c r="K675" s="31"/>
      <c r="L675" s="31"/>
      <c r="M675" s="31"/>
      <c r="N675" s="31"/>
      <c r="O675" s="31"/>
      <c r="P675" s="31"/>
    </row>
    <row r="676" spans="4:16" x14ac:dyDescent="0.3">
      <c r="D676" s="3" t="str">
        <f>IF(D675="","",IF(I675=0,"",IF(I675&gt;0,D675+1,IF(D675&lt;term*freq,D675+1,""))))</f>
        <v/>
      </c>
      <c r="E676" s="53">
        <v>1</v>
      </c>
      <c r="F676" s="7">
        <f>IF(D676="",0,IF(I675&lt;emi,I675,IF(D676="",NA(),IF(E676=0,0,emi))))</f>
        <v>0</v>
      </c>
      <c r="G676" s="7" t="str">
        <f>IF(D676="","",IF(I675&lt;0,0,I675)*rate/freq)</f>
        <v/>
      </c>
      <c r="H676" s="6" t="str">
        <f t="shared" si="10"/>
        <v/>
      </c>
      <c r="I676" s="6" t="str">
        <f>IF(AND(F676&lt;&gt;0,F676&lt;emi),0,IF(D676="","",IF(I675&lt;=0,0,IF(E676=0,I675+H676,I675-H676))))</f>
        <v/>
      </c>
      <c r="K676" s="31"/>
      <c r="L676" s="31"/>
      <c r="M676" s="31"/>
      <c r="N676" s="31"/>
      <c r="O676" s="31"/>
      <c r="P676" s="31"/>
    </row>
    <row r="677" spans="4:16" x14ac:dyDescent="0.3">
      <c r="D677" s="3" t="str">
        <f>IF(D676="","",IF(I676=0,"",IF(I676&gt;0,D676+1,IF(D676&lt;term*freq,D676+1,""))))</f>
        <v/>
      </c>
      <c r="E677" s="53">
        <v>1</v>
      </c>
      <c r="F677" s="7">
        <f>IF(D677="",0,IF(I676&lt;emi,I676,IF(D677="",NA(),IF(E677=0,0,emi))))</f>
        <v>0</v>
      </c>
      <c r="G677" s="7" t="str">
        <f>IF(D677="","",IF(I676&lt;0,0,I676)*rate/freq)</f>
        <v/>
      </c>
      <c r="H677" s="6" t="str">
        <f t="shared" si="10"/>
        <v/>
      </c>
      <c r="I677" s="6" t="str">
        <f>IF(AND(F677&lt;&gt;0,F677&lt;emi),0,IF(D677="","",IF(I676&lt;=0,0,IF(E677=0,I676+H677,I676-H677))))</f>
        <v/>
      </c>
      <c r="K677" s="31"/>
      <c r="L677" s="31"/>
      <c r="M677" s="31"/>
      <c r="N677" s="31"/>
      <c r="O677" s="31"/>
      <c r="P677" s="31"/>
    </row>
    <row r="678" spans="4:16" x14ac:dyDescent="0.3">
      <c r="D678" s="3" t="str">
        <f>IF(D677="","",IF(I677=0,"",IF(I677&gt;0,D677+1,IF(D677&lt;term*freq,D677+1,""))))</f>
        <v/>
      </c>
      <c r="E678" s="53">
        <v>1</v>
      </c>
      <c r="F678" s="7">
        <f>IF(D678="",0,IF(I677&lt;emi,I677,IF(D678="",NA(),IF(E678=0,0,emi))))</f>
        <v>0</v>
      </c>
      <c r="G678" s="7" t="str">
        <f>IF(D678="","",IF(I677&lt;0,0,I677)*rate/freq)</f>
        <v/>
      </c>
      <c r="H678" s="6" t="str">
        <f t="shared" si="10"/>
        <v/>
      </c>
      <c r="I678" s="6" t="str">
        <f>IF(AND(F678&lt;&gt;0,F678&lt;emi),0,IF(D678="","",IF(I677&lt;=0,0,IF(E678=0,I677+H678,I677-H678))))</f>
        <v/>
      </c>
      <c r="K678" s="31"/>
      <c r="L678" s="31"/>
      <c r="M678" s="31"/>
      <c r="N678" s="31"/>
      <c r="O678" s="31"/>
      <c r="P678" s="31"/>
    </row>
    <row r="679" spans="4:16" x14ac:dyDescent="0.3">
      <c r="D679" s="3" t="str">
        <f>IF(D678="","",IF(I678=0,"",IF(I678&gt;0,D678+1,IF(D678&lt;term*freq,D678+1,""))))</f>
        <v/>
      </c>
      <c r="E679" s="53">
        <v>1</v>
      </c>
      <c r="F679" s="7">
        <f>IF(D679="",0,IF(I678&lt;emi,I678,IF(D679="",NA(),IF(E679=0,0,emi))))</f>
        <v>0</v>
      </c>
      <c r="G679" s="7" t="str">
        <f>IF(D679="","",IF(I678&lt;0,0,I678)*rate/freq)</f>
        <v/>
      </c>
      <c r="H679" s="6" t="str">
        <f t="shared" si="10"/>
        <v/>
      </c>
      <c r="I679" s="6" t="str">
        <f>IF(AND(F679&lt;&gt;0,F679&lt;emi),0,IF(D679="","",IF(I678&lt;=0,0,IF(E679=0,I678+H679,I678-H679))))</f>
        <v/>
      </c>
      <c r="K679" s="31"/>
      <c r="L679" s="31"/>
      <c r="M679" s="31"/>
      <c r="N679" s="31"/>
      <c r="O679" s="31"/>
      <c r="P679" s="31"/>
    </row>
    <row r="680" spans="4:16" x14ac:dyDescent="0.3">
      <c r="D680" s="3" t="str">
        <f>IF(D679="","",IF(I679=0,"",IF(I679&gt;0,D679+1,IF(D679&lt;term*freq,D679+1,""))))</f>
        <v/>
      </c>
      <c r="E680" s="53">
        <v>1</v>
      </c>
      <c r="F680" s="7">
        <f>IF(D680="",0,IF(I679&lt;emi,I679,IF(D680="",NA(),IF(E680=0,0,emi))))</f>
        <v>0</v>
      </c>
      <c r="G680" s="7" t="str">
        <f>IF(D680="","",IF(I679&lt;0,0,I679)*rate/freq)</f>
        <v/>
      </c>
      <c r="H680" s="6" t="str">
        <f t="shared" si="10"/>
        <v/>
      </c>
      <c r="I680" s="6" t="str">
        <f>IF(AND(F680&lt;&gt;0,F680&lt;emi),0,IF(D680="","",IF(I679&lt;=0,0,IF(E680=0,I679+H680,I679-H680))))</f>
        <v/>
      </c>
      <c r="K680" s="31"/>
      <c r="L680" s="31"/>
      <c r="M680" s="31"/>
      <c r="N680" s="31"/>
      <c r="O680" s="31"/>
      <c r="P680" s="31"/>
    </row>
    <row r="681" spans="4:16" x14ac:dyDescent="0.3">
      <c r="D681" s="3" t="str">
        <f>IF(D680="","",IF(I680=0,"",IF(I680&gt;0,D680+1,IF(D680&lt;term*freq,D680+1,""))))</f>
        <v/>
      </c>
      <c r="E681" s="53">
        <v>1</v>
      </c>
      <c r="F681" s="7">
        <f>IF(D681="",0,IF(I680&lt;emi,I680,IF(D681="",NA(),IF(E681=0,0,emi))))</f>
        <v>0</v>
      </c>
      <c r="G681" s="7" t="str">
        <f>IF(D681="","",IF(I680&lt;0,0,I680)*rate/freq)</f>
        <v/>
      </c>
      <c r="H681" s="6" t="str">
        <f t="shared" si="10"/>
        <v/>
      </c>
      <c r="I681" s="6" t="str">
        <f>IF(AND(F681&lt;&gt;0,F681&lt;emi),0,IF(D681="","",IF(I680&lt;=0,0,IF(E681=0,I680+H681,I680-H681))))</f>
        <v/>
      </c>
      <c r="K681" s="31"/>
      <c r="L681" s="31"/>
      <c r="M681" s="31"/>
      <c r="N681" s="31"/>
      <c r="O681" s="31"/>
      <c r="P681" s="31"/>
    </row>
    <row r="682" spans="4:16" x14ac:dyDescent="0.3">
      <c r="D682" s="3" t="str">
        <f>IF(D681="","",IF(I681=0,"",IF(I681&gt;0,D681+1,IF(D681&lt;term*freq,D681+1,""))))</f>
        <v/>
      </c>
      <c r="E682" s="53">
        <v>1</v>
      </c>
      <c r="F682" s="7">
        <f>IF(D682="",0,IF(I681&lt;emi,I681,IF(D682="",NA(),IF(E682=0,0,emi))))</f>
        <v>0</v>
      </c>
      <c r="G682" s="7" t="str">
        <f>IF(D682="","",IF(I681&lt;0,0,I681)*rate/freq)</f>
        <v/>
      </c>
      <c r="H682" s="6" t="str">
        <f t="shared" si="10"/>
        <v/>
      </c>
      <c r="I682" s="6" t="str">
        <f>IF(AND(F682&lt;&gt;0,F682&lt;emi),0,IF(D682="","",IF(I681&lt;=0,0,IF(E682=0,I681+H682,I681-H682))))</f>
        <v/>
      </c>
      <c r="K682" s="31"/>
      <c r="L682" s="31"/>
      <c r="M682" s="31"/>
      <c r="N682" s="31"/>
      <c r="O682" s="31"/>
      <c r="P682" s="31"/>
    </row>
    <row r="683" spans="4:16" x14ac:dyDescent="0.3">
      <c r="D683" s="3" t="str">
        <f>IF(D682="","",IF(I682=0,"",IF(I682&gt;0,D682+1,IF(D682&lt;term*freq,D682+1,""))))</f>
        <v/>
      </c>
      <c r="E683" s="53">
        <v>1</v>
      </c>
      <c r="F683" s="7">
        <f>IF(D683="",0,IF(I682&lt;emi,I682,IF(D683="",NA(),IF(E683=0,0,emi))))</f>
        <v>0</v>
      </c>
      <c r="G683" s="7" t="str">
        <f>IF(D683="","",IF(I682&lt;0,0,I682)*rate/freq)</f>
        <v/>
      </c>
      <c r="H683" s="6" t="str">
        <f t="shared" si="10"/>
        <v/>
      </c>
      <c r="I683" s="6" t="str">
        <f>IF(AND(F683&lt;&gt;0,F683&lt;emi),0,IF(D683="","",IF(I682&lt;=0,0,IF(E683=0,I682+H683,I682-H683))))</f>
        <v/>
      </c>
      <c r="K683" s="31"/>
      <c r="L683" s="31"/>
      <c r="M683" s="31"/>
      <c r="N683" s="31"/>
      <c r="O683" s="31"/>
      <c r="P683" s="31"/>
    </row>
    <row r="684" spans="4:16" x14ac:dyDescent="0.3">
      <c r="D684" s="3" t="str">
        <f>IF(D683="","",IF(I683=0,"",IF(I683&gt;0,D683+1,IF(D683&lt;term*freq,D683+1,""))))</f>
        <v/>
      </c>
      <c r="E684" s="53">
        <v>1</v>
      </c>
      <c r="F684" s="7">
        <f>IF(D684="",0,IF(I683&lt;emi,I683,IF(D684="",NA(),IF(E684=0,0,emi))))</f>
        <v>0</v>
      </c>
      <c r="G684" s="7" t="str">
        <f>IF(D684="","",IF(I683&lt;0,0,I683)*rate/freq)</f>
        <v/>
      </c>
      <c r="H684" s="6" t="str">
        <f t="shared" si="10"/>
        <v/>
      </c>
      <c r="I684" s="6" t="str">
        <f>IF(AND(F684&lt;&gt;0,F684&lt;emi),0,IF(D684="","",IF(I683&lt;=0,0,IF(E684=0,I683+H684,I683-H684))))</f>
        <v/>
      </c>
      <c r="K684" s="31"/>
      <c r="L684" s="31"/>
      <c r="M684" s="31"/>
      <c r="N684" s="31"/>
      <c r="O684" s="31"/>
      <c r="P684" s="31"/>
    </row>
    <row r="685" spans="4:16" x14ac:dyDescent="0.3">
      <c r="D685" s="3" t="str">
        <f>IF(D684="","",IF(I684=0,"",IF(I684&gt;0,D684+1,IF(D684&lt;term*freq,D684+1,""))))</f>
        <v/>
      </c>
      <c r="E685" s="53">
        <v>1</v>
      </c>
      <c r="F685" s="7">
        <f>IF(D685="",0,IF(I684&lt;emi,I684,IF(D685="",NA(),IF(E685=0,0,emi))))</f>
        <v>0</v>
      </c>
      <c r="G685" s="7" t="str">
        <f>IF(D685="","",IF(I684&lt;0,0,I684)*rate/freq)</f>
        <v/>
      </c>
      <c r="H685" s="6" t="str">
        <f t="shared" si="10"/>
        <v/>
      </c>
      <c r="I685" s="6" t="str">
        <f>IF(AND(F685&lt;&gt;0,F685&lt;emi),0,IF(D685="","",IF(I684&lt;=0,0,IF(E685=0,I684+H685,I684-H685))))</f>
        <v/>
      </c>
      <c r="K685" s="31"/>
      <c r="L685" s="31"/>
      <c r="M685" s="31"/>
      <c r="N685" s="31"/>
      <c r="O685" s="31"/>
      <c r="P685" s="31"/>
    </row>
    <row r="686" spans="4:16" x14ac:dyDescent="0.3">
      <c r="D686" s="3" t="str">
        <f>IF(D685="","",IF(I685=0,"",IF(I685&gt;0,D685+1,IF(D685&lt;term*freq,D685+1,""))))</f>
        <v/>
      </c>
      <c r="E686" s="53">
        <v>1</v>
      </c>
      <c r="F686" s="7">
        <f>IF(D686="",0,IF(I685&lt;emi,I685,IF(D686="",NA(),IF(E686=0,0,emi))))</f>
        <v>0</v>
      </c>
      <c r="G686" s="7" t="str">
        <f>IF(D686="","",IF(I685&lt;0,0,I685)*rate/freq)</f>
        <v/>
      </c>
      <c r="H686" s="6" t="str">
        <f t="shared" si="10"/>
        <v/>
      </c>
      <c r="I686" s="6" t="str">
        <f>IF(AND(F686&lt;&gt;0,F686&lt;emi),0,IF(D686="","",IF(I685&lt;=0,0,IF(E686=0,I685+H686,I685-H686))))</f>
        <v/>
      </c>
      <c r="K686" s="31"/>
      <c r="L686" s="31"/>
      <c r="M686" s="31"/>
      <c r="N686" s="31"/>
      <c r="O686" s="31"/>
      <c r="P686" s="31"/>
    </row>
    <row r="687" spans="4:16" x14ac:dyDescent="0.3">
      <c r="D687" s="3" t="str">
        <f>IF(D686="","",IF(I686=0,"",IF(I686&gt;0,D686+1,IF(D686&lt;term*freq,D686+1,""))))</f>
        <v/>
      </c>
      <c r="E687" s="53">
        <v>1</v>
      </c>
      <c r="F687" s="7">
        <f>IF(D687="",0,IF(I686&lt;emi,I686,IF(D687="",NA(),IF(E687=0,0,emi))))</f>
        <v>0</v>
      </c>
      <c r="G687" s="7" t="str">
        <f>IF(D687="","",IF(I686&lt;0,0,I686)*rate/freq)</f>
        <v/>
      </c>
      <c r="H687" s="6" t="str">
        <f t="shared" si="10"/>
        <v/>
      </c>
      <c r="I687" s="6" t="str">
        <f>IF(AND(F687&lt;&gt;0,F687&lt;emi),0,IF(D687="","",IF(I686&lt;=0,0,IF(E687=0,I686+H687,I686-H687))))</f>
        <v/>
      </c>
      <c r="K687" s="31"/>
      <c r="L687" s="31"/>
      <c r="M687" s="31"/>
      <c r="N687" s="31"/>
      <c r="O687" s="31"/>
      <c r="P687" s="31"/>
    </row>
    <row r="688" spans="4:16" x14ac:dyDescent="0.3">
      <c r="D688" s="3" t="str">
        <f>IF(D687="","",IF(I687=0,"",IF(I687&gt;0,D687+1,IF(D687&lt;term*freq,D687+1,""))))</f>
        <v/>
      </c>
      <c r="E688" s="53">
        <v>1</v>
      </c>
      <c r="F688" s="7">
        <f>IF(D688="",0,IF(I687&lt;emi,I687,IF(D688="",NA(),IF(E688=0,0,emi))))</f>
        <v>0</v>
      </c>
      <c r="G688" s="7" t="str">
        <f>IF(D688="","",IF(I687&lt;0,0,I687)*rate/freq)</f>
        <v/>
      </c>
      <c r="H688" s="6" t="str">
        <f t="shared" si="10"/>
        <v/>
      </c>
      <c r="I688" s="6" t="str">
        <f>IF(AND(F688&lt;&gt;0,F688&lt;emi),0,IF(D688="","",IF(I687&lt;=0,0,IF(E688=0,I687+H688,I687-H688))))</f>
        <v/>
      </c>
      <c r="K688" s="31"/>
      <c r="L688" s="31"/>
      <c r="M688" s="31"/>
      <c r="N688" s="31"/>
      <c r="O688" s="31"/>
      <c r="P688" s="31"/>
    </row>
    <row r="689" spans="4:16" x14ac:dyDescent="0.3">
      <c r="D689" s="3" t="str">
        <f>IF(D688="","",IF(I688=0,"",IF(I688&gt;0,D688+1,IF(D688&lt;term*freq,D688+1,""))))</f>
        <v/>
      </c>
      <c r="E689" s="53">
        <v>1</v>
      </c>
      <c r="F689" s="7">
        <f>IF(D689="",0,IF(I688&lt;emi,I688,IF(D689="",NA(),IF(E689=0,0,emi))))</f>
        <v>0</v>
      </c>
      <c r="G689" s="7" t="str">
        <f>IF(D689="","",IF(I688&lt;0,0,I688)*rate/freq)</f>
        <v/>
      </c>
      <c r="H689" s="6" t="str">
        <f t="shared" si="10"/>
        <v/>
      </c>
      <c r="I689" s="6" t="str">
        <f>IF(AND(F689&lt;&gt;0,F689&lt;emi),0,IF(D689="","",IF(I688&lt;=0,0,IF(E689=0,I688+H689,I688-H689))))</f>
        <v/>
      </c>
      <c r="K689" s="31"/>
      <c r="L689" s="31"/>
      <c r="M689" s="31"/>
      <c r="N689" s="31"/>
      <c r="O689" s="31"/>
      <c r="P689" s="31"/>
    </row>
    <row r="690" spans="4:16" x14ac:dyDescent="0.3">
      <c r="D690" s="3" t="str">
        <f>IF(D689="","",IF(I689=0,"",IF(I689&gt;0,D689+1,IF(D689&lt;term*freq,D689+1,""))))</f>
        <v/>
      </c>
      <c r="E690" s="53">
        <v>1</v>
      </c>
      <c r="F690" s="7">
        <f>IF(D690="",0,IF(I689&lt;emi,I689,IF(D690="",NA(),IF(E690=0,0,emi))))</f>
        <v>0</v>
      </c>
      <c r="G690" s="7" t="str">
        <f>IF(D690="","",IF(I689&lt;0,0,I689)*rate/freq)</f>
        <v/>
      </c>
      <c r="H690" s="6" t="str">
        <f t="shared" si="10"/>
        <v/>
      </c>
      <c r="I690" s="6" t="str">
        <f>IF(AND(F690&lt;&gt;0,F690&lt;emi),0,IF(D690="","",IF(I689&lt;=0,0,IF(E690=0,I689+H690,I689-H690))))</f>
        <v/>
      </c>
      <c r="K690" s="31"/>
      <c r="L690" s="31"/>
      <c r="M690" s="31"/>
      <c r="N690" s="31"/>
      <c r="O690" s="31"/>
      <c r="P690" s="31"/>
    </row>
    <row r="691" spans="4:16" x14ac:dyDescent="0.3">
      <c r="D691" s="3" t="str">
        <f>IF(D690="","",IF(I690=0,"",IF(I690&gt;0,D690+1,IF(D690&lt;term*freq,D690+1,""))))</f>
        <v/>
      </c>
      <c r="E691" s="53">
        <v>1</v>
      </c>
      <c r="F691" s="7">
        <f>IF(D691="",0,IF(I690&lt;emi,I690,IF(D691="",NA(),IF(E691=0,0,emi))))</f>
        <v>0</v>
      </c>
      <c r="G691" s="7" t="str">
        <f>IF(D691="","",IF(I690&lt;0,0,I690)*rate/freq)</f>
        <v/>
      </c>
      <c r="H691" s="6" t="str">
        <f t="shared" si="10"/>
        <v/>
      </c>
      <c r="I691" s="6" t="str">
        <f>IF(AND(F691&lt;&gt;0,F691&lt;emi),0,IF(D691="","",IF(I690&lt;=0,0,IF(E691=0,I690+H691,I690-H691))))</f>
        <v/>
      </c>
      <c r="K691" s="31"/>
      <c r="L691" s="31"/>
      <c r="M691" s="31"/>
      <c r="N691" s="31"/>
      <c r="O691" s="31"/>
      <c r="P691" s="31"/>
    </row>
    <row r="692" spans="4:16" x14ac:dyDescent="0.3">
      <c r="D692" s="3" t="str">
        <f>IF(D691="","",IF(I691=0,"",IF(I691&gt;0,D691+1,IF(D691&lt;term*freq,D691+1,""))))</f>
        <v/>
      </c>
      <c r="E692" s="53">
        <v>1</v>
      </c>
      <c r="F692" s="7">
        <f>IF(D692="",0,IF(I691&lt;emi,I691,IF(D692="",NA(),IF(E692=0,0,emi))))</f>
        <v>0</v>
      </c>
      <c r="G692" s="7" t="str">
        <f>IF(D692="","",IF(I691&lt;0,0,I691)*rate/freq)</f>
        <v/>
      </c>
      <c r="H692" s="6" t="str">
        <f t="shared" si="10"/>
        <v/>
      </c>
      <c r="I692" s="6" t="str">
        <f>IF(AND(F692&lt;&gt;0,F692&lt;emi),0,IF(D692="","",IF(I691&lt;=0,0,IF(E692=0,I691+H692,I691-H692))))</f>
        <v/>
      </c>
      <c r="K692" s="31"/>
      <c r="L692" s="31"/>
      <c r="M692" s="31"/>
      <c r="N692" s="31"/>
      <c r="O692" s="31"/>
      <c r="P692" s="31"/>
    </row>
    <row r="693" spans="4:16" x14ac:dyDescent="0.3">
      <c r="D693" s="3" t="str">
        <f>IF(D692="","",IF(I692=0,"",IF(I692&gt;0,D692+1,IF(D692&lt;term*freq,D692+1,""))))</f>
        <v/>
      </c>
      <c r="E693" s="53">
        <v>1</v>
      </c>
      <c r="F693" s="7">
        <f>IF(D693="",0,IF(I692&lt;emi,I692,IF(D693="",NA(),IF(E693=0,0,emi))))</f>
        <v>0</v>
      </c>
      <c r="G693" s="7" t="str">
        <f>IF(D693="","",IF(I692&lt;0,0,I692)*rate/freq)</f>
        <v/>
      </c>
      <c r="H693" s="6" t="str">
        <f t="shared" si="10"/>
        <v/>
      </c>
      <c r="I693" s="6" t="str">
        <f>IF(AND(F693&lt;&gt;0,F693&lt;emi),0,IF(D693="","",IF(I692&lt;=0,0,IF(E693=0,I692+H693,I692-H693))))</f>
        <v/>
      </c>
      <c r="K693" s="31"/>
      <c r="L693" s="31"/>
      <c r="M693" s="31"/>
      <c r="N693" s="31"/>
      <c r="O693" s="31"/>
      <c r="P693" s="31"/>
    </row>
    <row r="694" spans="4:16" x14ac:dyDescent="0.3">
      <c r="D694" s="3" t="str">
        <f>IF(D693="","",IF(I693=0,"",IF(I693&gt;0,D693+1,IF(D693&lt;term*freq,D693+1,""))))</f>
        <v/>
      </c>
      <c r="E694" s="53">
        <v>1</v>
      </c>
      <c r="F694" s="7">
        <f>IF(D694="",0,IF(I693&lt;emi,I693,IF(D694="",NA(),IF(E694=0,0,emi))))</f>
        <v>0</v>
      </c>
      <c r="G694" s="7" t="str">
        <f>IF(D694="","",IF(I693&lt;0,0,I693)*rate/freq)</f>
        <v/>
      </c>
      <c r="H694" s="6" t="str">
        <f t="shared" si="10"/>
        <v/>
      </c>
      <c r="I694" s="6" t="str">
        <f>IF(AND(F694&lt;&gt;0,F694&lt;emi),0,IF(D694="","",IF(I693&lt;=0,0,IF(E694=0,I693+H694,I693-H694))))</f>
        <v/>
      </c>
      <c r="K694" s="31"/>
      <c r="L694" s="31"/>
      <c r="M694" s="31"/>
      <c r="N694" s="31"/>
      <c r="O694" s="31"/>
      <c r="P694" s="31"/>
    </row>
    <row r="695" spans="4:16" x14ac:dyDescent="0.3">
      <c r="D695" s="3" t="str">
        <f>IF(D694="","",IF(I694=0,"",IF(I694&gt;0,D694+1,IF(D694&lt;term*freq,D694+1,""))))</f>
        <v/>
      </c>
      <c r="E695" s="53">
        <v>1</v>
      </c>
      <c r="F695" s="7">
        <f>IF(D695="",0,IF(I694&lt;emi,I694,IF(D695="",NA(),IF(E695=0,0,emi))))</f>
        <v>0</v>
      </c>
      <c r="G695" s="7" t="str">
        <f>IF(D695="","",IF(I694&lt;0,0,I694)*rate/freq)</f>
        <v/>
      </c>
      <c r="H695" s="6" t="str">
        <f t="shared" si="10"/>
        <v/>
      </c>
      <c r="I695" s="6" t="str">
        <f>IF(AND(F695&lt;&gt;0,F695&lt;emi),0,IF(D695="","",IF(I694&lt;=0,0,IF(E695=0,I694+H695,I694-H695))))</f>
        <v/>
      </c>
      <c r="K695" s="31"/>
      <c r="L695" s="31"/>
      <c r="M695" s="31"/>
      <c r="N695" s="31"/>
      <c r="O695" s="31"/>
      <c r="P695" s="31"/>
    </row>
    <row r="696" spans="4:16" x14ac:dyDescent="0.3">
      <c r="D696" s="3" t="str">
        <f>IF(D695="","",IF(I695=0,"",IF(I695&gt;0,D695+1,IF(D695&lt;term*freq,D695+1,""))))</f>
        <v/>
      </c>
      <c r="E696" s="53">
        <v>1</v>
      </c>
      <c r="F696" s="7">
        <f>IF(D696="",0,IF(I695&lt;emi,I695,IF(D696="",NA(),IF(E696=0,0,emi))))</f>
        <v>0</v>
      </c>
      <c r="G696" s="7" t="str">
        <f>IF(D696="","",IF(I695&lt;0,0,I695)*rate/freq)</f>
        <v/>
      </c>
      <c r="H696" s="6" t="str">
        <f t="shared" si="10"/>
        <v/>
      </c>
      <c r="I696" s="6" t="str">
        <f>IF(AND(F696&lt;&gt;0,F696&lt;emi),0,IF(D696="","",IF(I695&lt;=0,0,IF(E696=0,I695+H696,I695-H696))))</f>
        <v/>
      </c>
      <c r="K696" s="31"/>
      <c r="L696" s="31"/>
      <c r="M696" s="31"/>
      <c r="N696" s="31"/>
      <c r="O696" s="31"/>
      <c r="P696" s="31"/>
    </row>
    <row r="697" spans="4:16" x14ac:dyDescent="0.3">
      <c r="D697" s="3" t="str">
        <f>IF(D696="","",IF(I696=0,"",IF(I696&gt;0,D696+1,IF(D696&lt;term*freq,D696+1,""))))</f>
        <v/>
      </c>
      <c r="E697" s="53">
        <v>1</v>
      </c>
      <c r="F697" s="7">
        <f>IF(D697="",0,IF(I696&lt;emi,I696,IF(D697="",NA(),IF(E697=0,0,emi))))</f>
        <v>0</v>
      </c>
      <c r="G697" s="7" t="str">
        <f>IF(D697="","",IF(I696&lt;0,0,I696)*rate/freq)</f>
        <v/>
      </c>
      <c r="H697" s="6" t="str">
        <f t="shared" si="10"/>
        <v/>
      </c>
      <c r="I697" s="6" t="str">
        <f>IF(AND(F697&lt;&gt;0,F697&lt;emi),0,IF(D697="","",IF(I696&lt;=0,0,IF(E697=0,I696+H697,I696-H697))))</f>
        <v/>
      </c>
      <c r="K697" s="31"/>
      <c r="L697" s="31"/>
      <c r="M697" s="31"/>
      <c r="N697" s="31"/>
      <c r="O697" s="31"/>
      <c r="P697" s="31"/>
    </row>
    <row r="698" spans="4:16" x14ac:dyDescent="0.3">
      <c r="D698" s="3" t="str">
        <f>IF(D697="","",IF(I697=0,"",IF(I697&gt;0,D697+1,IF(D697&lt;term*freq,D697+1,""))))</f>
        <v/>
      </c>
      <c r="E698" s="53">
        <v>1</v>
      </c>
      <c r="F698" s="7">
        <f>IF(D698="",0,IF(I697&lt;emi,I697,IF(D698="",NA(),IF(E698=0,0,emi))))</f>
        <v>0</v>
      </c>
      <c r="G698" s="7" t="str">
        <f>IF(D698="","",IF(I697&lt;0,0,I697)*rate/freq)</f>
        <v/>
      </c>
      <c r="H698" s="6" t="str">
        <f t="shared" si="10"/>
        <v/>
      </c>
      <c r="I698" s="6" t="str">
        <f>IF(AND(F698&lt;&gt;0,F698&lt;emi),0,IF(D698="","",IF(I697&lt;=0,0,IF(E698=0,I697+H698,I697-H698))))</f>
        <v/>
      </c>
      <c r="K698" s="31"/>
      <c r="L698" s="31"/>
      <c r="M698" s="31"/>
      <c r="N698" s="31"/>
      <c r="O698" s="31"/>
      <c r="P698" s="31"/>
    </row>
    <row r="699" spans="4:16" x14ac:dyDescent="0.3">
      <c r="D699" s="3" t="str">
        <f>IF(D698="","",IF(I698=0,"",IF(I698&gt;0,D698+1,IF(D698&lt;term*freq,D698+1,""))))</f>
        <v/>
      </c>
      <c r="E699" s="53">
        <v>1</v>
      </c>
      <c r="F699" s="7">
        <f>IF(D699="",0,IF(I698&lt;emi,I698,IF(D699="",NA(),IF(E699=0,0,emi))))</f>
        <v>0</v>
      </c>
      <c r="G699" s="7" t="str">
        <f>IF(D699="","",IF(I698&lt;0,0,I698)*rate/freq)</f>
        <v/>
      </c>
      <c r="H699" s="6" t="str">
        <f t="shared" si="10"/>
        <v/>
      </c>
      <c r="I699" s="6" t="str">
        <f>IF(AND(F699&lt;&gt;0,F699&lt;emi),0,IF(D699="","",IF(I698&lt;=0,0,IF(E699=0,I698+H699,I698-H699))))</f>
        <v/>
      </c>
      <c r="K699" s="31"/>
      <c r="L699" s="31"/>
      <c r="M699" s="31"/>
      <c r="N699" s="31"/>
      <c r="O699" s="31"/>
      <c r="P699" s="31"/>
    </row>
    <row r="700" spans="4:16" x14ac:dyDescent="0.3">
      <c r="D700" s="3" t="str">
        <f>IF(D699="","",IF(I699=0,"",IF(I699&gt;0,D699+1,IF(D699&lt;term*freq,D699+1,""))))</f>
        <v/>
      </c>
      <c r="E700" s="53">
        <v>1</v>
      </c>
      <c r="F700" s="7">
        <f>IF(D700="",0,IF(I699&lt;emi,I699,IF(D700="",NA(),IF(E700=0,0,emi))))</f>
        <v>0</v>
      </c>
      <c r="G700" s="7" t="str">
        <f>IF(D700="","",IF(I699&lt;0,0,I699)*rate/freq)</f>
        <v/>
      </c>
      <c r="H700" s="6" t="str">
        <f t="shared" si="10"/>
        <v/>
      </c>
      <c r="I700" s="6" t="str">
        <f>IF(AND(F700&lt;&gt;0,F700&lt;emi),0,IF(D700="","",IF(I699&lt;=0,0,IF(E700=0,I699+H700,I699-H700))))</f>
        <v/>
      </c>
      <c r="K700" s="31"/>
      <c r="L700" s="31"/>
      <c r="M700" s="31"/>
      <c r="N700" s="31"/>
      <c r="O700" s="31"/>
      <c r="P700" s="31"/>
    </row>
    <row r="701" spans="4:16" x14ac:dyDescent="0.3">
      <c r="D701" s="3" t="str">
        <f>IF(D700="","",IF(I700=0,"",IF(I700&gt;0,D700+1,IF(D700&lt;term*freq,D700+1,""))))</f>
        <v/>
      </c>
      <c r="E701" s="53">
        <v>1</v>
      </c>
      <c r="F701" s="7">
        <f>IF(D701="",0,IF(I700&lt;emi,I700,IF(D701="",NA(),IF(E701=0,0,emi))))</f>
        <v>0</v>
      </c>
      <c r="G701" s="7" t="str">
        <f>IF(D701="","",IF(I700&lt;0,0,I700)*rate/freq)</f>
        <v/>
      </c>
      <c r="H701" s="6" t="str">
        <f t="shared" si="10"/>
        <v/>
      </c>
      <c r="I701" s="6" t="str">
        <f>IF(AND(F701&lt;&gt;0,F701&lt;emi),0,IF(D701="","",IF(I700&lt;=0,0,IF(E701=0,I700+H701,I700-H701))))</f>
        <v/>
      </c>
      <c r="K701" s="31"/>
      <c r="L701" s="31"/>
      <c r="M701" s="31"/>
      <c r="N701" s="31"/>
      <c r="O701" s="31"/>
      <c r="P701" s="31"/>
    </row>
    <row r="702" spans="4:16" x14ac:dyDescent="0.3">
      <c r="D702" s="3" t="str">
        <f>IF(D701="","",IF(I701=0,"",IF(I701&gt;0,D701+1,IF(D701&lt;term*freq,D701+1,""))))</f>
        <v/>
      </c>
      <c r="E702" s="53">
        <v>1</v>
      </c>
      <c r="F702" s="7">
        <f>IF(D702="",0,IF(I701&lt;emi,I701,IF(D702="",NA(),IF(E702=0,0,emi))))</f>
        <v>0</v>
      </c>
      <c r="G702" s="7" t="str">
        <f>IF(D702="","",IF(I701&lt;0,0,I701)*rate/freq)</f>
        <v/>
      </c>
      <c r="H702" s="6" t="str">
        <f t="shared" si="10"/>
        <v/>
      </c>
      <c r="I702" s="6" t="str">
        <f>IF(AND(F702&lt;&gt;0,F702&lt;emi),0,IF(D702="","",IF(I701&lt;=0,0,IF(E702=0,I701+H702,I701-H702))))</f>
        <v/>
      </c>
      <c r="K702" s="31"/>
      <c r="L702" s="31"/>
      <c r="M702" s="31"/>
      <c r="N702" s="31"/>
      <c r="O702" s="31"/>
      <c r="P702" s="31"/>
    </row>
    <row r="703" spans="4:16" x14ac:dyDescent="0.3">
      <c r="D703" s="3" t="str">
        <f>IF(D702="","",IF(I702=0,"",IF(I702&gt;0,D702+1,IF(D702&lt;term*freq,D702+1,""))))</f>
        <v/>
      </c>
      <c r="E703" s="53">
        <v>1</v>
      </c>
      <c r="F703" s="7">
        <f>IF(D703="",0,IF(I702&lt;emi,I702,IF(D703="",NA(),IF(E703=0,0,emi))))</f>
        <v>0</v>
      </c>
      <c r="G703" s="7" t="str">
        <f>IF(D703="","",IF(I702&lt;0,0,I702)*rate/freq)</f>
        <v/>
      </c>
      <c r="H703" s="6" t="str">
        <f t="shared" ref="H703:H766" si="11">IF(D703="","",IF(E703=0,G703,F703-G703))</f>
        <v/>
      </c>
      <c r="I703" s="6" t="str">
        <f>IF(AND(F703&lt;&gt;0,F703&lt;emi),0,IF(D703="","",IF(I702&lt;=0,0,IF(E703=0,I702+H703,I702-H703))))</f>
        <v/>
      </c>
      <c r="K703" s="31"/>
      <c r="L703" s="31"/>
      <c r="M703" s="31"/>
      <c r="N703" s="31"/>
      <c r="O703" s="31"/>
      <c r="P703" s="31"/>
    </row>
    <row r="704" spans="4:16" x14ac:dyDescent="0.3">
      <c r="D704" s="3" t="str">
        <f>IF(D703="","",IF(I703=0,"",IF(I703&gt;0,D703+1,IF(D703&lt;term*freq,D703+1,""))))</f>
        <v/>
      </c>
      <c r="E704" s="53">
        <v>1</v>
      </c>
      <c r="F704" s="7">
        <f>IF(D704="",0,IF(I703&lt;emi,I703,IF(D704="",NA(),IF(E704=0,0,emi))))</f>
        <v>0</v>
      </c>
      <c r="G704" s="7" t="str">
        <f>IF(D704="","",IF(I703&lt;0,0,I703)*rate/freq)</f>
        <v/>
      </c>
      <c r="H704" s="6" t="str">
        <f t="shared" si="11"/>
        <v/>
      </c>
      <c r="I704" s="6" t="str">
        <f>IF(AND(F704&lt;&gt;0,F704&lt;emi),0,IF(D704="","",IF(I703&lt;=0,0,IF(E704=0,I703+H704,I703-H704))))</f>
        <v/>
      </c>
      <c r="K704" s="31"/>
      <c r="L704" s="31"/>
      <c r="M704" s="31"/>
      <c r="N704" s="31"/>
      <c r="O704" s="31"/>
      <c r="P704" s="31"/>
    </row>
    <row r="705" spans="4:16" x14ac:dyDescent="0.3">
      <c r="D705" s="3" t="str">
        <f>IF(D704="","",IF(I704=0,"",IF(I704&gt;0,D704+1,IF(D704&lt;term*freq,D704+1,""))))</f>
        <v/>
      </c>
      <c r="E705" s="53">
        <v>1</v>
      </c>
      <c r="F705" s="7">
        <f>IF(D705="",0,IF(I704&lt;emi,I704,IF(D705="",NA(),IF(E705=0,0,emi))))</f>
        <v>0</v>
      </c>
      <c r="G705" s="7" t="str">
        <f>IF(D705="","",IF(I704&lt;0,0,I704)*rate/freq)</f>
        <v/>
      </c>
      <c r="H705" s="6" t="str">
        <f t="shared" si="11"/>
        <v/>
      </c>
      <c r="I705" s="6" t="str">
        <f>IF(AND(F705&lt;&gt;0,F705&lt;emi),0,IF(D705="","",IF(I704&lt;=0,0,IF(E705=0,I704+H705,I704-H705))))</f>
        <v/>
      </c>
      <c r="K705" s="31"/>
      <c r="L705" s="31"/>
      <c r="M705" s="31"/>
      <c r="N705" s="31"/>
      <c r="O705" s="31"/>
      <c r="P705" s="31"/>
    </row>
    <row r="706" spans="4:16" x14ac:dyDescent="0.3">
      <c r="D706" s="3" t="str">
        <f>IF(D705="","",IF(I705=0,"",IF(I705&gt;0,D705+1,IF(D705&lt;term*freq,D705+1,""))))</f>
        <v/>
      </c>
      <c r="E706" s="53">
        <v>1</v>
      </c>
      <c r="F706" s="7">
        <f>IF(D706="",0,IF(I705&lt;emi,I705,IF(D706="",NA(),IF(E706=0,0,emi))))</f>
        <v>0</v>
      </c>
      <c r="G706" s="7" t="str">
        <f>IF(D706="","",IF(I705&lt;0,0,I705)*rate/freq)</f>
        <v/>
      </c>
      <c r="H706" s="6" t="str">
        <f t="shared" si="11"/>
        <v/>
      </c>
      <c r="I706" s="6" t="str">
        <f>IF(AND(F706&lt;&gt;0,F706&lt;emi),0,IF(D706="","",IF(I705&lt;=0,0,IF(E706=0,I705+H706,I705-H706))))</f>
        <v/>
      </c>
      <c r="K706" s="31"/>
      <c r="L706" s="31"/>
      <c r="M706" s="31"/>
      <c r="N706" s="31"/>
      <c r="O706" s="31"/>
      <c r="P706" s="31"/>
    </row>
    <row r="707" spans="4:16" x14ac:dyDescent="0.3">
      <c r="D707" s="3" t="str">
        <f>IF(D706="","",IF(I706=0,"",IF(I706&gt;0,D706+1,IF(D706&lt;term*freq,D706+1,""))))</f>
        <v/>
      </c>
      <c r="E707" s="53">
        <v>1</v>
      </c>
      <c r="F707" s="7">
        <f>IF(D707="",0,IF(I706&lt;emi,I706,IF(D707="",NA(),IF(E707=0,0,emi))))</f>
        <v>0</v>
      </c>
      <c r="G707" s="7" t="str">
        <f>IF(D707="","",IF(I706&lt;0,0,I706)*rate/freq)</f>
        <v/>
      </c>
      <c r="H707" s="6" t="str">
        <f t="shared" si="11"/>
        <v/>
      </c>
      <c r="I707" s="6" t="str">
        <f>IF(AND(F707&lt;&gt;0,F707&lt;emi),0,IF(D707="","",IF(I706&lt;=0,0,IF(E707=0,I706+H707,I706-H707))))</f>
        <v/>
      </c>
      <c r="K707" s="31"/>
      <c r="L707" s="31"/>
      <c r="M707" s="31"/>
      <c r="N707" s="31"/>
      <c r="O707" s="31"/>
      <c r="P707" s="31"/>
    </row>
    <row r="708" spans="4:16" x14ac:dyDescent="0.3">
      <c r="D708" s="3" t="str">
        <f>IF(D707="","",IF(I707=0,"",IF(I707&gt;0,D707+1,IF(D707&lt;term*freq,D707+1,""))))</f>
        <v/>
      </c>
      <c r="E708" s="53">
        <v>1</v>
      </c>
      <c r="F708" s="7">
        <f>IF(D708="",0,IF(I707&lt;emi,I707,IF(D708="",NA(),IF(E708=0,0,emi))))</f>
        <v>0</v>
      </c>
      <c r="G708" s="7" t="str">
        <f>IF(D708="","",IF(I707&lt;0,0,I707)*rate/freq)</f>
        <v/>
      </c>
      <c r="H708" s="6" t="str">
        <f t="shared" si="11"/>
        <v/>
      </c>
      <c r="I708" s="6" t="str">
        <f>IF(AND(F708&lt;&gt;0,F708&lt;emi),0,IF(D708="","",IF(I707&lt;=0,0,IF(E708=0,I707+H708,I707-H708))))</f>
        <v/>
      </c>
      <c r="K708" s="31"/>
      <c r="L708" s="31"/>
      <c r="M708" s="31"/>
      <c r="N708" s="31"/>
      <c r="O708" s="31"/>
      <c r="P708" s="31"/>
    </row>
    <row r="709" spans="4:16" x14ac:dyDescent="0.3">
      <c r="D709" s="3" t="str">
        <f>IF(D708="","",IF(I708=0,"",IF(I708&gt;0,D708+1,IF(D708&lt;term*freq,D708+1,""))))</f>
        <v/>
      </c>
      <c r="E709" s="53">
        <v>1</v>
      </c>
      <c r="F709" s="7">
        <f>IF(D709="",0,IF(I708&lt;emi,I708,IF(D709="",NA(),IF(E709=0,0,emi))))</f>
        <v>0</v>
      </c>
      <c r="G709" s="7" t="str">
        <f>IF(D709="","",IF(I708&lt;0,0,I708)*rate/freq)</f>
        <v/>
      </c>
      <c r="H709" s="6" t="str">
        <f t="shared" si="11"/>
        <v/>
      </c>
      <c r="I709" s="6" t="str">
        <f>IF(AND(F709&lt;&gt;0,F709&lt;emi),0,IF(D709="","",IF(I708&lt;=0,0,IF(E709=0,I708+H709,I708-H709))))</f>
        <v/>
      </c>
      <c r="K709" s="31"/>
      <c r="L709" s="31"/>
      <c r="M709" s="31"/>
      <c r="N709" s="31"/>
      <c r="O709" s="31"/>
      <c r="P709" s="31"/>
    </row>
    <row r="710" spans="4:16" x14ac:dyDescent="0.3">
      <c r="D710" s="3" t="str">
        <f>IF(D709="","",IF(I709=0,"",IF(I709&gt;0,D709+1,IF(D709&lt;term*freq,D709+1,""))))</f>
        <v/>
      </c>
      <c r="E710" s="53">
        <v>1</v>
      </c>
      <c r="F710" s="7">
        <f>IF(D710="",0,IF(I709&lt;emi,I709,IF(D710="",NA(),IF(E710=0,0,emi))))</f>
        <v>0</v>
      </c>
      <c r="G710" s="7" t="str">
        <f>IF(D710="","",IF(I709&lt;0,0,I709)*rate/freq)</f>
        <v/>
      </c>
      <c r="H710" s="6" t="str">
        <f t="shared" si="11"/>
        <v/>
      </c>
      <c r="I710" s="6" t="str">
        <f>IF(AND(F710&lt;&gt;0,F710&lt;emi),0,IF(D710="","",IF(I709&lt;=0,0,IF(E710=0,I709+H710,I709-H710))))</f>
        <v/>
      </c>
      <c r="K710" s="31"/>
      <c r="L710" s="31"/>
      <c r="M710" s="31"/>
      <c r="N710" s="31"/>
      <c r="O710" s="31"/>
      <c r="P710" s="31"/>
    </row>
    <row r="711" spans="4:16" x14ac:dyDescent="0.3">
      <c r="D711" s="3" t="str">
        <f>IF(D710="","",IF(I710=0,"",IF(I710&gt;0,D710+1,IF(D710&lt;term*freq,D710+1,""))))</f>
        <v/>
      </c>
      <c r="E711" s="53">
        <v>1</v>
      </c>
      <c r="F711" s="7">
        <f>IF(D711="",0,IF(I710&lt;emi,I710,IF(D711="",NA(),IF(E711=0,0,emi))))</f>
        <v>0</v>
      </c>
      <c r="G711" s="7" t="str">
        <f>IF(D711="","",IF(I710&lt;0,0,I710)*rate/freq)</f>
        <v/>
      </c>
      <c r="H711" s="6" t="str">
        <f t="shared" si="11"/>
        <v/>
      </c>
      <c r="I711" s="6" t="str">
        <f>IF(AND(F711&lt;&gt;0,F711&lt;emi),0,IF(D711="","",IF(I710&lt;=0,0,IF(E711=0,I710+H711,I710-H711))))</f>
        <v/>
      </c>
      <c r="K711" s="31"/>
      <c r="L711" s="31"/>
      <c r="M711" s="31"/>
      <c r="N711" s="31"/>
      <c r="O711" s="31"/>
      <c r="P711" s="31"/>
    </row>
    <row r="712" spans="4:16" x14ac:dyDescent="0.3">
      <c r="D712" s="3" t="str">
        <f>IF(D711="","",IF(I711=0,"",IF(I711&gt;0,D711+1,IF(D711&lt;term*freq,D711+1,""))))</f>
        <v/>
      </c>
      <c r="E712" s="53">
        <v>1</v>
      </c>
      <c r="F712" s="7">
        <f>IF(D712="",0,IF(I711&lt;emi,I711,IF(D712="",NA(),IF(E712=0,0,emi))))</f>
        <v>0</v>
      </c>
      <c r="G712" s="7" t="str">
        <f>IF(D712="","",IF(I711&lt;0,0,I711)*rate/freq)</f>
        <v/>
      </c>
      <c r="H712" s="6" t="str">
        <f t="shared" si="11"/>
        <v/>
      </c>
      <c r="I712" s="6" t="str">
        <f>IF(AND(F712&lt;&gt;0,F712&lt;emi),0,IF(D712="","",IF(I711&lt;=0,0,IF(E712=0,I711+H712,I711-H712))))</f>
        <v/>
      </c>
      <c r="K712" s="31"/>
      <c r="L712" s="31"/>
      <c r="M712" s="31"/>
      <c r="N712" s="31"/>
      <c r="O712" s="31"/>
      <c r="P712" s="31"/>
    </row>
    <row r="713" spans="4:16" x14ac:dyDescent="0.3">
      <c r="D713" s="3" t="str">
        <f>IF(D712="","",IF(I712=0,"",IF(I712&gt;0,D712+1,IF(D712&lt;term*freq,D712+1,""))))</f>
        <v/>
      </c>
      <c r="E713" s="53">
        <v>1</v>
      </c>
      <c r="F713" s="7">
        <f>IF(D713="",0,IF(I712&lt;emi,I712,IF(D713="",NA(),IF(E713=0,0,emi))))</f>
        <v>0</v>
      </c>
      <c r="G713" s="7" t="str">
        <f>IF(D713="","",IF(I712&lt;0,0,I712)*rate/freq)</f>
        <v/>
      </c>
      <c r="H713" s="6" t="str">
        <f t="shared" si="11"/>
        <v/>
      </c>
      <c r="I713" s="6" t="str">
        <f>IF(AND(F713&lt;&gt;0,F713&lt;emi),0,IF(D713="","",IF(I712&lt;=0,0,IF(E713=0,I712+H713,I712-H713))))</f>
        <v/>
      </c>
      <c r="K713" s="31"/>
      <c r="L713" s="31"/>
      <c r="M713" s="31"/>
      <c r="N713" s="31"/>
      <c r="O713" s="31"/>
      <c r="P713" s="31"/>
    </row>
    <row r="714" spans="4:16" x14ac:dyDescent="0.3">
      <c r="D714" s="3" t="str">
        <f>IF(D713="","",IF(I713=0,"",IF(I713&gt;0,D713+1,IF(D713&lt;term*freq,D713+1,""))))</f>
        <v/>
      </c>
      <c r="E714" s="53">
        <v>1</v>
      </c>
      <c r="F714" s="7">
        <f>IF(D714="",0,IF(I713&lt;emi,I713,IF(D714="",NA(),IF(E714=0,0,emi))))</f>
        <v>0</v>
      </c>
      <c r="G714" s="7" t="str">
        <f>IF(D714="","",IF(I713&lt;0,0,I713)*rate/freq)</f>
        <v/>
      </c>
      <c r="H714" s="6" t="str">
        <f t="shared" si="11"/>
        <v/>
      </c>
      <c r="I714" s="6" t="str">
        <f>IF(AND(F714&lt;&gt;0,F714&lt;emi),0,IF(D714="","",IF(I713&lt;=0,0,IF(E714=0,I713+H714,I713-H714))))</f>
        <v/>
      </c>
      <c r="K714" s="31"/>
      <c r="L714" s="31"/>
      <c r="M714" s="31"/>
      <c r="N714" s="31"/>
      <c r="O714" s="31"/>
      <c r="P714" s="31"/>
    </row>
    <row r="715" spans="4:16" x14ac:dyDescent="0.3">
      <c r="D715" s="3" t="str">
        <f>IF(D714="","",IF(I714=0,"",IF(I714&gt;0,D714+1,IF(D714&lt;term*freq,D714+1,""))))</f>
        <v/>
      </c>
      <c r="E715" s="53">
        <v>1</v>
      </c>
      <c r="F715" s="7">
        <f>IF(D715="",0,IF(I714&lt;emi,I714,IF(D715="",NA(),IF(E715=0,0,emi))))</f>
        <v>0</v>
      </c>
      <c r="G715" s="7" t="str">
        <f>IF(D715="","",IF(I714&lt;0,0,I714)*rate/freq)</f>
        <v/>
      </c>
      <c r="H715" s="6" t="str">
        <f t="shared" si="11"/>
        <v/>
      </c>
      <c r="I715" s="6" t="str">
        <f>IF(AND(F715&lt;&gt;0,F715&lt;emi),0,IF(D715="","",IF(I714&lt;=0,0,IF(E715=0,I714+H715,I714-H715))))</f>
        <v/>
      </c>
      <c r="K715" s="31"/>
      <c r="L715" s="31"/>
      <c r="M715" s="31"/>
      <c r="N715" s="31"/>
      <c r="O715" s="31"/>
      <c r="P715" s="31"/>
    </row>
    <row r="716" spans="4:16" x14ac:dyDescent="0.3">
      <c r="D716" s="3" t="str">
        <f>IF(D715="","",IF(I715=0,"",IF(I715&gt;0,D715+1,IF(D715&lt;term*freq,D715+1,""))))</f>
        <v/>
      </c>
      <c r="E716" s="53">
        <v>1</v>
      </c>
      <c r="F716" s="7">
        <f>IF(D716="",0,IF(I715&lt;emi,I715,IF(D716="",NA(),IF(E716=0,0,emi))))</f>
        <v>0</v>
      </c>
      <c r="G716" s="7" t="str">
        <f>IF(D716="","",IF(I715&lt;0,0,I715)*rate/freq)</f>
        <v/>
      </c>
      <c r="H716" s="6" t="str">
        <f t="shared" si="11"/>
        <v/>
      </c>
      <c r="I716" s="6" t="str">
        <f>IF(AND(F716&lt;&gt;0,F716&lt;emi),0,IF(D716="","",IF(I715&lt;=0,0,IF(E716=0,I715+H716,I715-H716))))</f>
        <v/>
      </c>
      <c r="K716" s="31"/>
      <c r="L716" s="31"/>
      <c r="M716" s="31"/>
      <c r="N716" s="31"/>
      <c r="O716" s="31"/>
      <c r="P716" s="31"/>
    </row>
    <row r="717" spans="4:16" x14ac:dyDescent="0.3">
      <c r="D717" s="3" t="str">
        <f>IF(D716="","",IF(I716=0,"",IF(I716&gt;0,D716+1,IF(D716&lt;term*freq,D716+1,""))))</f>
        <v/>
      </c>
      <c r="E717" s="53">
        <v>1</v>
      </c>
      <c r="F717" s="7">
        <f>IF(D717="",0,IF(I716&lt;emi,I716,IF(D717="",NA(),IF(E717=0,0,emi))))</f>
        <v>0</v>
      </c>
      <c r="G717" s="7" t="str">
        <f>IF(D717="","",IF(I716&lt;0,0,I716)*rate/freq)</f>
        <v/>
      </c>
      <c r="H717" s="6" t="str">
        <f t="shared" si="11"/>
        <v/>
      </c>
      <c r="I717" s="6" t="str">
        <f>IF(AND(F717&lt;&gt;0,F717&lt;emi),0,IF(D717="","",IF(I716&lt;=0,0,IF(E717=0,I716+H717,I716-H717))))</f>
        <v/>
      </c>
      <c r="K717" s="31"/>
      <c r="L717" s="31"/>
      <c r="M717" s="31"/>
      <c r="N717" s="31"/>
      <c r="O717" s="31"/>
      <c r="P717" s="31"/>
    </row>
    <row r="718" spans="4:16" x14ac:dyDescent="0.3">
      <c r="D718" s="3" t="str">
        <f>IF(D717="","",IF(I717=0,"",IF(I717&gt;0,D717+1,IF(D717&lt;term*freq,D717+1,""))))</f>
        <v/>
      </c>
      <c r="E718" s="53">
        <v>1</v>
      </c>
      <c r="F718" s="7">
        <f>IF(D718="",0,IF(I717&lt;emi,I717,IF(D718="",NA(),IF(E718=0,0,emi))))</f>
        <v>0</v>
      </c>
      <c r="G718" s="7" t="str">
        <f>IF(D718="","",IF(I717&lt;0,0,I717)*rate/freq)</f>
        <v/>
      </c>
      <c r="H718" s="6" t="str">
        <f t="shared" si="11"/>
        <v/>
      </c>
      <c r="I718" s="6" t="str">
        <f>IF(AND(F718&lt;&gt;0,F718&lt;emi),0,IF(D718="","",IF(I717&lt;=0,0,IF(E718=0,I717+H718,I717-H718))))</f>
        <v/>
      </c>
      <c r="K718" s="31"/>
      <c r="L718" s="31"/>
      <c r="M718" s="31"/>
      <c r="N718" s="31"/>
      <c r="O718" s="31"/>
      <c r="P718" s="31"/>
    </row>
    <row r="719" spans="4:16" x14ac:dyDescent="0.3">
      <c r="D719" s="3" t="str">
        <f>IF(D718="","",IF(I718=0,"",IF(I718&gt;0,D718+1,IF(D718&lt;term*freq,D718+1,""))))</f>
        <v/>
      </c>
      <c r="E719" s="53">
        <v>1</v>
      </c>
      <c r="F719" s="7">
        <f>IF(D719="",0,IF(I718&lt;emi,I718,IF(D719="",NA(),IF(E719=0,0,emi))))</f>
        <v>0</v>
      </c>
      <c r="G719" s="7" t="str">
        <f>IF(D719="","",IF(I718&lt;0,0,I718)*rate/freq)</f>
        <v/>
      </c>
      <c r="H719" s="6" t="str">
        <f t="shared" si="11"/>
        <v/>
      </c>
      <c r="I719" s="6" t="str">
        <f>IF(AND(F719&lt;&gt;0,F719&lt;emi),0,IF(D719="","",IF(I718&lt;=0,0,IF(E719=0,I718+H719,I718-H719))))</f>
        <v/>
      </c>
      <c r="K719" s="31"/>
      <c r="L719" s="31"/>
      <c r="M719" s="31"/>
      <c r="N719" s="31"/>
      <c r="O719" s="31"/>
      <c r="P719" s="31"/>
    </row>
    <row r="720" spans="4:16" x14ac:dyDescent="0.3">
      <c r="D720" s="3" t="str">
        <f>IF(D719="","",IF(I719=0,"",IF(I719&gt;0,D719+1,IF(D719&lt;term*freq,D719+1,""))))</f>
        <v/>
      </c>
      <c r="E720" s="53">
        <v>1</v>
      </c>
      <c r="F720" s="7">
        <f>IF(D720="",0,IF(I719&lt;emi,I719,IF(D720="",NA(),IF(E720=0,0,emi))))</f>
        <v>0</v>
      </c>
      <c r="G720" s="7" t="str">
        <f>IF(D720="","",IF(I719&lt;0,0,I719)*rate/freq)</f>
        <v/>
      </c>
      <c r="H720" s="6" t="str">
        <f t="shared" si="11"/>
        <v/>
      </c>
      <c r="I720" s="6" t="str">
        <f>IF(AND(F720&lt;&gt;0,F720&lt;emi),0,IF(D720="","",IF(I719&lt;=0,0,IF(E720=0,I719+H720,I719-H720))))</f>
        <v/>
      </c>
      <c r="K720" s="31"/>
      <c r="L720" s="31"/>
      <c r="M720" s="31"/>
      <c r="N720" s="31"/>
      <c r="O720" s="31"/>
      <c r="P720" s="31"/>
    </row>
    <row r="721" spans="4:16" x14ac:dyDescent="0.3">
      <c r="D721" s="3" t="str">
        <f>IF(D720="","",IF(I720=0,"",IF(I720&gt;0,D720+1,IF(D720&lt;term*freq,D720+1,""))))</f>
        <v/>
      </c>
      <c r="E721" s="53">
        <v>1</v>
      </c>
      <c r="F721" s="7">
        <f>IF(D721="",0,IF(I720&lt;emi,I720,IF(D721="",NA(),IF(E721=0,0,emi))))</f>
        <v>0</v>
      </c>
      <c r="G721" s="7" t="str">
        <f>IF(D721="","",IF(I720&lt;0,0,I720)*rate/freq)</f>
        <v/>
      </c>
      <c r="H721" s="6" t="str">
        <f t="shared" si="11"/>
        <v/>
      </c>
      <c r="I721" s="6" t="str">
        <f>IF(AND(F721&lt;&gt;0,F721&lt;emi),0,IF(D721="","",IF(I720&lt;=0,0,IF(E721=0,I720+H721,I720-H721))))</f>
        <v/>
      </c>
      <c r="K721" s="31"/>
      <c r="L721" s="31"/>
      <c r="M721" s="31"/>
      <c r="N721" s="31"/>
      <c r="O721" s="31"/>
      <c r="P721" s="31"/>
    </row>
    <row r="722" spans="4:16" x14ac:dyDescent="0.3">
      <c r="D722" s="3" t="str">
        <f>IF(D721="","",IF(I721=0,"",IF(I721&gt;0,D721+1,IF(D721&lt;term*freq,D721+1,""))))</f>
        <v/>
      </c>
      <c r="E722" s="53">
        <v>1</v>
      </c>
      <c r="F722" s="7">
        <f>IF(D722="",0,IF(I721&lt;emi,I721,IF(D722="",NA(),IF(E722=0,0,emi))))</f>
        <v>0</v>
      </c>
      <c r="G722" s="7" t="str">
        <f>IF(D722="","",IF(I721&lt;0,0,I721)*rate/freq)</f>
        <v/>
      </c>
      <c r="H722" s="6" t="str">
        <f t="shared" si="11"/>
        <v/>
      </c>
      <c r="I722" s="6" t="str">
        <f>IF(AND(F722&lt;&gt;0,F722&lt;emi),0,IF(D722="","",IF(I721&lt;=0,0,IF(E722=0,I721+H722,I721-H722))))</f>
        <v/>
      </c>
      <c r="K722" s="31"/>
      <c r="L722" s="31"/>
      <c r="M722" s="31"/>
      <c r="N722" s="31"/>
      <c r="O722" s="31"/>
      <c r="P722" s="31"/>
    </row>
    <row r="723" spans="4:16" x14ac:dyDescent="0.3">
      <c r="D723" s="3" t="str">
        <f>IF(D722="","",IF(I722=0,"",IF(I722&gt;0,D722+1,IF(D722&lt;term*freq,D722+1,""))))</f>
        <v/>
      </c>
      <c r="E723" s="53">
        <v>1</v>
      </c>
      <c r="F723" s="7">
        <f>IF(D723="",0,IF(I722&lt;emi,I722,IF(D723="",NA(),IF(E723=0,0,emi))))</f>
        <v>0</v>
      </c>
      <c r="G723" s="7" t="str">
        <f>IF(D723="","",IF(I722&lt;0,0,I722)*rate/freq)</f>
        <v/>
      </c>
      <c r="H723" s="6" t="str">
        <f t="shared" si="11"/>
        <v/>
      </c>
      <c r="I723" s="6" t="str">
        <f>IF(AND(F723&lt;&gt;0,F723&lt;emi),0,IF(D723="","",IF(I722&lt;=0,0,IF(E723=0,I722+H723,I722-H723))))</f>
        <v/>
      </c>
      <c r="K723" s="31"/>
      <c r="L723" s="31"/>
      <c r="M723" s="31"/>
      <c r="N723" s="31"/>
      <c r="O723" s="31"/>
      <c r="P723" s="31"/>
    </row>
    <row r="724" spans="4:16" x14ac:dyDescent="0.3">
      <c r="D724" s="3" t="str">
        <f>IF(D723="","",IF(I723=0,"",IF(I723&gt;0,D723+1,IF(D723&lt;term*freq,D723+1,""))))</f>
        <v/>
      </c>
      <c r="E724" s="53">
        <v>1</v>
      </c>
      <c r="F724" s="7">
        <f>IF(D724="",0,IF(I723&lt;emi,I723,IF(D724="",NA(),IF(E724=0,0,emi))))</f>
        <v>0</v>
      </c>
      <c r="G724" s="7" t="str">
        <f>IF(D724="","",IF(I723&lt;0,0,I723)*rate/freq)</f>
        <v/>
      </c>
      <c r="H724" s="6" t="str">
        <f t="shared" si="11"/>
        <v/>
      </c>
      <c r="I724" s="6" t="str">
        <f>IF(AND(F724&lt;&gt;0,F724&lt;emi),0,IF(D724="","",IF(I723&lt;=0,0,IF(E724=0,I723+H724,I723-H724))))</f>
        <v/>
      </c>
      <c r="K724" s="31"/>
      <c r="L724" s="31"/>
      <c r="M724" s="31"/>
      <c r="N724" s="31"/>
      <c r="O724" s="31"/>
      <c r="P724" s="31"/>
    </row>
    <row r="725" spans="4:16" x14ac:dyDescent="0.3">
      <c r="D725" s="3" t="str">
        <f>IF(D724="","",IF(I724=0,"",IF(I724&gt;0,D724+1,IF(D724&lt;term*freq,D724+1,""))))</f>
        <v/>
      </c>
      <c r="E725" s="53">
        <v>1</v>
      </c>
      <c r="F725" s="7">
        <f>IF(D725="",0,IF(I724&lt;emi,I724,IF(D725="",NA(),IF(E725=0,0,emi))))</f>
        <v>0</v>
      </c>
      <c r="G725" s="7" t="str">
        <f>IF(D725="","",IF(I724&lt;0,0,I724)*rate/freq)</f>
        <v/>
      </c>
      <c r="H725" s="6" t="str">
        <f t="shared" si="11"/>
        <v/>
      </c>
      <c r="I725" s="6" t="str">
        <f>IF(AND(F725&lt;&gt;0,F725&lt;emi),0,IF(D725="","",IF(I724&lt;=0,0,IF(E725=0,I724+H725,I724-H725))))</f>
        <v/>
      </c>
      <c r="K725" s="31"/>
      <c r="L725" s="31"/>
      <c r="M725" s="31"/>
      <c r="N725" s="31"/>
      <c r="O725" s="31"/>
      <c r="P725" s="31"/>
    </row>
    <row r="726" spans="4:16" x14ac:dyDescent="0.3">
      <c r="D726" s="3" t="str">
        <f>IF(D725="","",IF(I725=0,"",IF(I725&gt;0,D725+1,IF(D725&lt;term*freq,D725+1,""))))</f>
        <v/>
      </c>
      <c r="E726" s="53">
        <v>1</v>
      </c>
      <c r="F726" s="7">
        <f>IF(D726="",0,IF(I725&lt;emi,I725,IF(D726="",NA(),IF(E726=0,0,emi))))</f>
        <v>0</v>
      </c>
      <c r="G726" s="7" t="str">
        <f>IF(D726="","",IF(I725&lt;0,0,I725)*rate/freq)</f>
        <v/>
      </c>
      <c r="H726" s="6" t="str">
        <f t="shared" si="11"/>
        <v/>
      </c>
      <c r="I726" s="6" t="str">
        <f>IF(AND(F726&lt;&gt;0,F726&lt;emi),0,IF(D726="","",IF(I725&lt;=0,0,IF(E726=0,I725+H726,I725-H726))))</f>
        <v/>
      </c>
      <c r="K726" s="31"/>
      <c r="L726" s="31"/>
      <c r="M726" s="31"/>
      <c r="N726" s="31"/>
      <c r="O726" s="31"/>
      <c r="P726" s="31"/>
    </row>
    <row r="727" spans="4:16" x14ac:dyDescent="0.3">
      <c r="D727" s="3" t="str">
        <f>IF(D726="","",IF(I726=0,"",IF(I726&gt;0,D726+1,IF(D726&lt;term*freq,D726+1,""))))</f>
        <v/>
      </c>
      <c r="E727" s="53">
        <v>1</v>
      </c>
      <c r="F727" s="7">
        <f>IF(D727="",0,IF(I726&lt;emi,I726,IF(D727="",NA(),IF(E727=0,0,emi))))</f>
        <v>0</v>
      </c>
      <c r="G727" s="7" t="str">
        <f>IF(D727="","",IF(I726&lt;0,0,I726)*rate/freq)</f>
        <v/>
      </c>
      <c r="H727" s="6" t="str">
        <f t="shared" si="11"/>
        <v/>
      </c>
      <c r="I727" s="6" t="str">
        <f>IF(AND(F727&lt;&gt;0,F727&lt;emi),0,IF(D727="","",IF(I726&lt;=0,0,IF(E727=0,I726+H727,I726-H727))))</f>
        <v/>
      </c>
      <c r="K727" s="31"/>
      <c r="L727" s="31"/>
      <c r="M727" s="31"/>
      <c r="N727" s="31"/>
      <c r="O727" s="31"/>
      <c r="P727" s="31"/>
    </row>
    <row r="728" spans="4:16" x14ac:dyDescent="0.3">
      <c r="D728" s="3" t="str">
        <f>IF(D727="","",IF(I727=0,"",IF(I727&gt;0,D727+1,IF(D727&lt;term*freq,D727+1,""))))</f>
        <v/>
      </c>
      <c r="E728" s="53">
        <v>1</v>
      </c>
      <c r="F728" s="7">
        <f>IF(D728="",0,IF(I727&lt;emi,I727,IF(D728="",NA(),IF(E728=0,0,emi))))</f>
        <v>0</v>
      </c>
      <c r="G728" s="7" t="str">
        <f>IF(D728="","",IF(I727&lt;0,0,I727)*rate/freq)</f>
        <v/>
      </c>
      <c r="H728" s="6" t="str">
        <f t="shared" si="11"/>
        <v/>
      </c>
      <c r="I728" s="6" t="str">
        <f>IF(AND(F728&lt;&gt;0,F728&lt;emi),0,IF(D728="","",IF(I727&lt;=0,0,IF(E728=0,I727+H728,I727-H728))))</f>
        <v/>
      </c>
      <c r="K728" s="31"/>
      <c r="L728" s="31"/>
      <c r="M728" s="31"/>
      <c r="N728" s="31"/>
      <c r="O728" s="31"/>
      <c r="P728" s="31"/>
    </row>
    <row r="729" spans="4:16" x14ac:dyDescent="0.3">
      <c r="D729" s="3" t="str">
        <f>IF(D728="","",IF(I728=0,"",IF(I728&gt;0,D728+1,IF(D728&lt;term*freq,D728+1,""))))</f>
        <v/>
      </c>
      <c r="E729" s="53">
        <v>1</v>
      </c>
      <c r="F729" s="7">
        <f>IF(D729="",0,IF(I728&lt;emi,I728,IF(D729="",NA(),IF(E729=0,0,emi))))</f>
        <v>0</v>
      </c>
      <c r="G729" s="7" t="str">
        <f>IF(D729="","",IF(I728&lt;0,0,I728)*rate/freq)</f>
        <v/>
      </c>
      <c r="H729" s="6" t="str">
        <f t="shared" si="11"/>
        <v/>
      </c>
      <c r="I729" s="6" t="str">
        <f>IF(AND(F729&lt;&gt;0,F729&lt;emi),0,IF(D729="","",IF(I728&lt;=0,0,IF(E729=0,I728+H729,I728-H729))))</f>
        <v/>
      </c>
      <c r="K729" s="31"/>
      <c r="L729" s="31"/>
      <c r="M729" s="31"/>
      <c r="N729" s="31"/>
      <c r="O729" s="31"/>
      <c r="P729" s="31"/>
    </row>
    <row r="730" spans="4:16" x14ac:dyDescent="0.3">
      <c r="D730" s="3" t="str">
        <f>IF(D729="","",IF(I729=0,"",IF(I729&gt;0,D729+1,IF(D729&lt;term*freq,D729+1,""))))</f>
        <v/>
      </c>
      <c r="E730" s="53">
        <v>1</v>
      </c>
      <c r="F730" s="7">
        <f>IF(D730="",0,IF(I729&lt;emi,I729,IF(D730="",NA(),IF(E730=0,0,emi))))</f>
        <v>0</v>
      </c>
      <c r="G730" s="7" t="str">
        <f>IF(D730="","",IF(I729&lt;0,0,I729)*rate/freq)</f>
        <v/>
      </c>
      <c r="H730" s="6" t="str">
        <f t="shared" si="11"/>
        <v/>
      </c>
      <c r="I730" s="6" t="str">
        <f>IF(AND(F730&lt;&gt;0,F730&lt;emi),0,IF(D730="","",IF(I729&lt;=0,0,IF(E730=0,I729+H730,I729-H730))))</f>
        <v/>
      </c>
      <c r="K730" s="31"/>
      <c r="L730" s="31"/>
      <c r="M730" s="31"/>
      <c r="N730" s="31"/>
      <c r="O730" s="31"/>
      <c r="P730" s="31"/>
    </row>
    <row r="731" spans="4:16" x14ac:dyDescent="0.3">
      <c r="D731" s="3" t="str">
        <f>IF(D730="","",IF(I730=0,"",IF(I730&gt;0,D730+1,IF(D730&lt;term*freq,D730+1,""))))</f>
        <v/>
      </c>
      <c r="E731" s="53">
        <v>1</v>
      </c>
      <c r="F731" s="7">
        <f>IF(D731="",0,IF(I730&lt;emi,I730,IF(D731="",NA(),IF(E731=0,0,emi))))</f>
        <v>0</v>
      </c>
      <c r="G731" s="7" t="str">
        <f>IF(D731="","",IF(I730&lt;0,0,I730)*rate/freq)</f>
        <v/>
      </c>
      <c r="H731" s="6" t="str">
        <f t="shared" si="11"/>
        <v/>
      </c>
      <c r="I731" s="6" t="str">
        <f>IF(AND(F731&lt;&gt;0,F731&lt;emi),0,IF(D731="","",IF(I730&lt;=0,0,IF(E731=0,I730+H731,I730-H731))))</f>
        <v/>
      </c>
      <c r="K731" s="31"/>
      <c r="L731" s="31"/>
      <c r="M731" s="31"/>
      <c r="N731" s="31"/>
      <c r="O731" s="31"/>
      <c r="P731" s="31"/>
    </row>
    <row r="732" spans="4:16" x14ac:dyDescent="0.3">
      <c r="D732" s="3" t="str">
        <f>IF(D731="","",IF(I731=0,"",IF(I731&gt;0,D731+1,IF(D731&lt;term*freq,D731+1,""))))</f>
        <v/>
      </c>
      <c r="E732" s="53">
        <v>1</v>
      </c>
      <c r="F732" s="7">
        <f>IF(D732="",0,IF(I731&lt;emi,I731,IF(D732="",NA(),IF(E732=0,0,emi))))</f>
        <v>0</v>
      </c>
      <c r="G732" s="7" t="str">
        <f>IF(D732="","",IF(I731&lt;0,0,I731)*rate/freq)</f>
        <v/>
      </c>
      <c r="H732" s="6" t="str">
        <f t="shared" si="11"/>
        <v/>
      </c>
      <c r="I732" s="6" t="str">
        <f>IF(AND(F732&lt;&gt;0,F732&lt;emi),0,IF(D732="","",IF(I731&lt;=0,0,IF(E732=0,I731+H732,I731-H732))))</f>
        <v/>
      </c>
      <c r="K732" s="31"/>
      <c r="L732" s="31"/>
      <c r="M732" s="31"/>
      <c r="N732" s="31"/>
      <c r="O732" s="31"/>
      <c r="P732" s="31"/>
    </row>
    <row r="733" spans="4:16" x14ac:dyDescent="0.3">
      <c r="D733" s="3" t="str">
        <f>IF(D732="","",IF(I732=0,"",IF(I732&gt;0,D732+1,IF(D732&lt;term*freq,D732+1,""))))</f>
        <v/>
      </c>
      <c r="E733" s="53">
        <v>1</v>
      </c>
      <c r="F733" s="7">
        <f>IF(D733="",0,IF(I732&lt;emi,I732,IF(D733="",NA(),IF(E733=0,0,emi))))</f>
        <v>0</v>
      </c>
      <c r="G733" s="7" t="str">
        <f>IF(D733="","",IF(I732&lt;0,0,I732)*rate/freq)</f>
        <v/>
      </c>
      <c r="H733" s="6" t="str">
        <f t="shared" si="11"/>
        <v/>
      </c>
      <c r="I733" s="6" t="str">
        <f>IF(AND(F733&lt;&gt;0,F733&lt;emi),0,IF(D733="","",IF(I732&lt;=0,0,IF(E733=0,I732+H733,I732-H733))))</f>
        <v/>
      </c>
      <c r="K733" s="31"/>
      <c r="L733" s="31"/>
      <c r="M733" s="31"/>
      <c r="N733" s="31"/>
      <c r="O733" s="31"/>
      <c r="P733" s="31"/>
    </row>
    <row r="734" spans="4:16" x14ac:dyDescent="0.3">
      <c r="D734" s="3" t="str">
        <f>IF(D733="","",IF(I733=0,"",IF(I733&gt;0,D733+1,IF(D733&lt;term*freq,D733+1,""))))</f>
        <v/>
      </c>
      <c r="E734" s="53">
        <v>1</v>
      </c>
      <c r="F734" s="7">
        <f>IF(D734="",0,IF(I733&lt;emi,I733,IF(D734="",NA(),IF(E734=0,0,emi))))</f>
        <v>0</v>
      </c>
      <c r="G734" s="7" t="str">
        <f>IF(D734="","",IF(I733&lt;0,0,I733)*rate/freq)</f>
        <v/>
      </c>
      <c r="H734" s="6" t="str">
        <f t="shared" si="11"/>
        <v/>
      </c>
      <c r="I734" s="6" t="str">
        <f>IF(AND(F734&lt;&gt;0,F734&lt;emi),0,IF(D734="","",IF(I733&lt;=0,0,IF(E734=0,I733+H734,I733-H734))))</f>
        <v/>
      </c>
      <c r="K734" s="31"/>
      <c r="L734" s="31"/>
      <c r="M734" s="31"/>
      <c r="N734" s="31"/>
      <c r="O734" s="31"/>
      <c r="P734" s="31"/>
    </row>
    <row r="735" spans="4:16" x14ac:dyDescent="0.3">
      <c r="D735" s="3" t="str">
        <f>IF(D734="","",IF(I734=0,"",IF(I734&gt;0,D734+1,IF(D734&lt;term*freq,D734+1,""))))</f>
        <v/>
      </c>
      <c r="E735" s="53">
        <v>1</v>
      </c>
      <c r="F735" s="7">
        <f>IF(D735="",0,IF(I734&lt;emi,I734,IF(D735="",NA(),IF(E735=0,0,emi))))</f>
        <v>0</v>
      </c>
      <c r="G735" s="7" t="str">
        <f>IF(D735="","",IF(I734&lt;0,0,I734)*rate/freq)</f>
        <v/>
      </c>
      <c r="H735" s="6" t="str">
        <f t="shared" si="11"/>
        <v/>
      </c>
      <c r="I735" s="6" t="str">
        <f>IF(AND(F735&lt;&gt;0,F735&lt;emi),0,IF(D735="","",IF(I734&lt;=0,0,IF(E735=0,I734+H735,I734-H735))))</f>
        <v/>
      </c>
      <c r="K735" s="31"/>
      <c r="L735" s="31"/>
      <c r="M735" s="31"/>
      <c r="N735" s="31"/>
      <c r="O735" s="31"/>
      <c r="P735" s="31"/>
    </row>
    <row r="736" spans="4:16" x14ac:dyDescent="0.3">
      <c r="D736" s="3" t="str">
        <f>IF(D735="","",IF(I735=0,"",IF(I735&gt;0,D735+1,IF(D735&lt;term*freq,D735+1,""))))</f>
        <v/>
      </c>
      <c r="E736" s="53">
        <v>1</v>
      </c>
      <c r="F736" s="7">
        <f>IF(D736="",0,IF(I735&lt;emi,I735,IF(D736="",NA(),IF(E736=0,0,emi))))</f>
        <v>0</v>
      </c>
      <c r="G736" s="7" t="str">
        <f>IF(D736="","",IF(I735&lt;0,0,I735)*rate/freq)</f>
        <v/>
      </c>
      <c r="H736" s="6" t="str">
        <f t="shared" si="11"/>
        <v/>
      </c>
      <c r="I736" s="6" t="str">
        <f>IF(AND(F736&lt;&gt;0,F736&lt;emi),0,IF(D736="","",IF(I735&lt;=0,0,IF(E736=0,I735+H736,I735-H736))))</f>
        <v/>
      </c>
      <c r="K736" s="31"/>
      <c r="L736" s="31"/>
      <c r="M736" s="31"/>
      <c r="N736" s="31"/>
      <c r="O736" s="31"/>
      <c r="P736" s="31"/>
    </row>
    <row r="737" spans="4:16" x14ac:dyDescent="0.3">
      <c r="D737" s="3" t="str">
        <f>IF(D736="","",IF(I736=0,"",IF(I736&gt;0,D736+1,IF(D736&lt;term*freq,D736+1,""))))</f>
        <v/>
      </c>
      <c r="E737" s="53">
        <v>1</v>
      </c>
      <c r="F737" s="7">
        <f>IF(D737="",0,IF(I736&lt;emi,I736,IF(D737="",NA(),IF(E737=0,0,emi))))</f>
        <v>0</v>
      </c>
      <c r="G737" s="7" t="str">
        <f>IF(D737="","",IF(I736&lt;0,0,I736)*rate/freq)</f>
        <v/>
      </c>
      <c r="H737" s="6" t="str">
        <f t="shared" si="11"/>
        <v/>
      </c>
      <c r="I737" s="6" t="str">
        <f>IF(AND(F737&lt;&gt;0,F737&lt;emi),0,IF(D737="","",IF(I736&lt;=0,0,IF(E737=0,I736+H737,I736-H737))))</f>
        <v/>
      </c>
      <c r="K737" s="31"/>
      <c r="L737" s="31"/>
      <c r="M737" s="31"/>
      <c r="N737" s="31"/>
      <c r="O737" s="31"/>
      <c r="P737" s="31"/>
    </row>
    <row r="738" spans="4:16" x14ac:dyDescent="0.3">
      <c r="D738" s="3" t="str">
        <f>IF(D737="","",IF(I737=0,"",IF(I737&gt;0,D737+1,IF(D737&lt;term*freq,D737+1,""))))</f>
        <v/>
      </c>
      <c r="E738" s="53">
        <v>1</v>
      </c>
      <c r="F738" s="7">
        <f>IF(D738="",0,IF(I737&lt;emi,I737,IF(D738="",NA(),IF(E738=0,0,emi))))</f>
        <v>0</v>
      </c>
      <c r="G738" s="7" t="str">
        <f>IF(D738="","",IF(I737&lt;0,0,I737)*rate/freq)</f>
        <v/>
      </c>
      <c r="H738" s="6" t="str">
        <f t="shared" si="11"/>
        <v/>
      </c>
      <c r="I738" s="6" t="str">
        <f>IF(AND(F738&lt;&gt;0,F738&lt;emi),0,IF(D738="","",IF(I737&lt;=0,0,IF(E738=0,I737+H738,I737-H738))))</f>
        <v/>
      </c>
      <c r="K738" s="31"/>
      <c r="L738" s="31"/>
      <c r="M738" s="31"/>
      <c r="N738" s="31"/>
      <c r="O738" s="31"/>
      <c r="P738" s="31"/>
    </row>
    <row r="739" spans="4:16" x14ac:dyDescent="0.3">
      <c r="D739" s="3" t="str">
        <f>IF(D738="","",IF(I738=0,"",IF(I738&gt;0,D738+1,IF(D738&lt;term*freq,D738+1,""))))</f>
        <v/>
      </c>
      <c r="E739" s="53">
        <v>1</v>
      </c>
      <c r="F739" s="7">
        <f>IF(D739="",0,IF(I738&lt;emi,I738,IF(D739="",NA(),IF(E739=0,0,emi))))</f>
        <v>0</v>
      </c>
      <c r="G739" s="7" t="str">
        <f>IF(D739="","",IF(I738&lt;0,0,I738)*rate/freq)</f>
        <v/>
      </c>
      <c r="H739" s="6" t="str">
        <f t="shared" si="11"/>
        <v/>
      </c>
      <c r="I739" s="6" t="str">
        <f>IF(AND(F739&lt;&gt;0,F739&lt;emi),0,IF(D739="","",IF(I738&lt;=0,0,IF(E739=0,I738+H739,I738-H739))))</f>
        <v/>
      </c>
      <c r="K739" s="31"/>
      <c r="L739" s="31"/>
      <c r="M739" s="31"/>
      <c r="N739" s="31"/>
      <c r="O739" s="31"/>
      <c r="P739" s="31"/>
    </row>
    <row r="740" spans="4:16" x14ac:dyDescent="0.3">
      <c r="D740" s="3" t="str">
        <f>IF(D739="","",IF(I739=0,"",IF(I739&gt;0,D739+1,IF(D739&lt;term*freq,D739+1,""))))</f>
        <v/>
      </c>
      <c r="E740" s="53">
        <v>1</v>
      </c>
      <c r="F740" s="7">
        <f>IF(D740="",0,IF(I739&lt;emi,I739,IF(D740="",NA(),IF(E740=0,0,emi))))</f>
        <v>0</v>
      </c>
      <c r="G740" s="7" t="str">
        <f>IF(D740="","",IF(I739&lt;0,0,I739)*rate/freq)</f>
        <v/>
      </c>
      <c r="H740" s="6" t="str">
        <f t="shared" si="11"/>
        <v/>
      </c>
      <c r="I740" s="6" t="str">
        <f>IF(AND(F740&lt;&gt;0,F740&lt;emi),0,IF(D740="","",IF(I739&lt;=0,0,IF(E740=0,I739+H740,I739-H740))))</f>
        <v/>
      </c>
      <c r="K740" s="31"/>
      <c r="L740" s="31"/>
      <c r="M740" s="31"/>
      <c r="N740" s="31"/>
      <c r="O740" s="31"/>
      <c r="P740" s="31"/>
    </row>
    <row r="741" spans="4:16" x14ac:dyDescent="0.3">
      <c r="D741" s="3" t="str">
        <f>IF(D740="","",IF(I740=0,"",IF(I740&gt;0,D740+1,IF(D740&lt;term*freq,D740+1,""))))</f>
        <v/>
      </c>
      <c r="E741" s="53">
        <v>1</v>
      </c>
      <c r="F741" s="7">
        <f>IF(D741="",0,IF(I740&lt;emi,I740,IF(D741="",NA(),IF(E741=0,0,emi))))</f>
        <v>0</v>
      </c>
      <c r="G741" s="7" t="str">
        <f>IF(D741="","",IF(I740&lt;0,0,I740)*rate/freq)</f>
        <v/>
      </c>
      <c r="H741" s="6" t="str">
        <f t="shared" si="11"/>
        <v/>
      </c>
      <c r="I741" s="6" t="str">
        <f>IF(AND(F741&lt;&gt;0,F741&lt;emi),0,IF(D741="","",IF(I740&lt;=0,0,IF(E741=0,I740+H741,I740-H741))))</f>
        <v/>
      </c>
      <c r="K741" s="31"/>
      <c r="L741" s="31"/>
      <c r="M741" s="31"/>
      <c r="N741" s="31"/>
      <c r="O741" s="31"/>
      <c r="P741" s="31"/>
    </row>
    <row r="742" spans="4:16" x14ac:dyDescent="0.3">
      <c r="D742" s="3" t="str">
        <f>IF(D741="","",IF(I741=0,"",IF(I741&gt;0,D741+1,IF(D741&lt;term*freq,D741+1,""))))</f>
        <v/>
      </c>
      <c r="E742" s="53">
        <v>1</v>
      </c>
      <c r="F742" s="7">
        <f>IF(D742="",0,IF(I741&lt;emi,I741,IF(D742="",NA(),IF(E742=0,0,emi))))</f>
        <v>0</v>
      </c>
      <c r="G742" s="7" t="str">
        <f>IF(D742="","",IF(I741&lt;0,0,I741)*rate/freq)</f>
        <v/>
      </c>
      <c r="H742" s="6" t="str">
        <f t="shared" si="11"/>
        <v/>
      </c>
      <c r="I742" s="6" t="str">
        <f>IF(AND(F742&lt;&gt;0,F742&lt;emi),0,IF(D742="","",IF(I741&lt;=0,0,IF(E742=0,I741+H742,I741-H742))))</f>
        <v/>
      </c>
      <c r="K742" s="31"/>
      <c r="L742" s="31"/>
      <c r="M742" s="31"/>
      <c r="N742" s="31"/>
      <c r="O742" s="31"/>
      <c r="P742" s="31"/>
    </row>
    <row r="743" spans="4:16" x14ac:dyDescent="0.3">
      <c r="D743" s="3" t="str">
        <f>IF(D742="","",IF(I742=0,"",IF(I742&gt;0,D742+1,IF(D742&lt;term*freq,D742+1,""))))</f>
        <v/>
      </c>
      <c r="E743" s="53">
        <v>1</v>
      </c>
      <c r="F743" s="7">
        <f>IF(D743="",0,IF(I742&lt;emi,I742,IF(D743="",NA(),IF(E743=0,0,emi))))</f>
        <v>0</v>
      </c>
      <c r="G743" s="7" t="str">
        <f>IF(D743="","",IF(I742&lt;0,0,I742)*rate/freq)</f>
        <v/>
      </c>
      <c r="H743" s="6" t="str">
        <f t="shared" si="11"/>
        <v/>
      </c>
      <c r="I743" s="6" t="str">
        <f>IF(AND(F743&lt;&gt;0,F743&lt;emi),0,IF(D743="","",IF(I742&lt;=0,0,IF(E743=0,I742+H743,I742-H743))))</f>
        <v/>
      </c>
      <c r="K743" s="31"/>
      <c r="L743" s="31"/>
      <c r="M743" s="31"/>
      <c r="N743" s="31"/>
      <c r="O743" s="31"/>
      <c r="P743" s="31"/>
    </row>
    <row r="744" spans="4:16" x14ac:dyDescent="0.3">
      <c r="D744" s="3" t="str">
        <f>IF(D743="","",IF(I743=0,"",IF(I743&gt;0,D743+1,IF(D743&lt;term*freq,D743+1,""))))</f>
        <v/>
      </c>
      <c r="E744" s="53">
        <v>1</v>
      </c>
      <c r="F744" s="7">
        <f>IF(D744="",0,IF(I743&lt;emi,I743,IF(D744="",NA(),IF(E744=0,0,emi))))</f>
        <v>0</v>
      </c>
      <c r="G744" s="7" t="str">
        <f>IF(D744="","",IF(I743&lt;0,0,I743)*rate/freq)</f>
        <v/>
      </c>
      <c r="H744" s="6" t="str">
        <f t="shared" si="11"/>
        <v/>
      </c>
      <c r="I744" s="6" t="str">
        <f>IF(AND(F744&lt;&gt;0,F744&lt;emi),0,IF(D744="","",IF(I743&lt;=0,0,IF(E744=0,I743+H744,I743-H744))))</f>
        <v/>
      </c>
      <c r="K744" s="31"/>
      <c r="L744" s="31"/>
      <c r="M744" s="31"/>
      <c r="N744" s="31"/>
      <c r="O744" s="31"/>
      <c r="P744" s="31"/>
    </row>
    <row r="745" spans="4:16" x14ac:dyDescent="0.3">
      <c r="D745" s="3" t="str">
        <f>IF(D744="","",IF(I744=0,"",IF(I744&gt;0,D744+1,IF(D744&lt;term*freq,D744+1,""))))</f>
        <v/>
      </c>
      <c r="E745" s="53">
        <v>1</v>
      </c>
      <c r="F745" s="7">
        <f>IF(D745="",0,IF(I744&lt;emi,I744,IF(D745="",NA(),IF(E745=0,0,emi))))</f>
        <v>0</v>
      </c>
      <c r="G745" s="7" t="str">
        <f>IF(D745="","",IF(I744&lt;0,0,I744)*rate/freq)</f>
        <v/>
      </c>
      <c r="H745" s="6" t="str">
        <f t="shared" si="11"/>
        <v/>
      </c>
      <c r="I745" s="6" t="str">
        <f>IF(AND(F745&lt;&gt;0,F745&lt;emi),0,IF(D745="","",IF(I744&lt;=0,0,IF(E745=0,I744+H745,I744-H745))))</f>
        <v/>
      </c>
      <c r="K745" s="31"/>
      <c r="L745" s="31"/>
      <c r="M745" s="31"/>
      <c r="N745" s="31"/>
      <c r="O745" s="31"/>
      <c r="P745" s="31"/>
    </row>
    <row r="746" spans="4:16" x14ac:dyDescent="0.3">
      <c r="D746" s="3" t="str">
        <f>IF(D745="","",IF(I745=0,"",IF(I745&gt;0,D745+1,IF(D745&lt;term*freq,D745+1,""))))</f>
        <v/>
      </c>
      <c r="E746" s="53">
        <v>1</v>
      </c>
      <c r="F746" s="7">
        <f>IF(D746="",0,IF(I745&lt;emi,I745,IF(D746="",NA(),IF(E746=0,0,emi))))</f>
        <v>0</v>
      </c>
      <c r="G746" s="7" t="str">
        <f>IF(D746="","",IF(I745&lt;0,0,I745)*rate/freq)</f>
        <v/>
      </c>
      <c r="H746" s="6" t="str">
        <f t="shared" si="11"/>
        <v/>
      </c>
      <c r="I746" s="6" t="str">
        <f>IF(AND(F746&lt;&gt;0,F746&lt;emi),0,IF(D746="","",IF(I745&lt;=0,0,IF(E746=0,I745+H746,I745-H746))))</f>
        <v/>
      </c>
      <c r="K746" s="31"/>
      <c r="L746" s="31"/>
      <c r="M746" s="31"/>
      <c r="N746" s="31"/>
      <c r="O746" s="31"/>
      <c r="P746" s="31"/>
    </row>
    <row r="747" spans="4:16" x14ac:dyDescent="0.3">
      <c r="D747" s="3" t="str">
        <f>IF(D746="","",IF(I746=0,"",IF(I746&gt;0,D746+1,IF(D746&lt;term*freq,D746+1,""))))</f>
        <v/>
      </c>
      <c r="E747" s="53">
        <v>1</v>
      </c>
      <c r="F747" s="7">
        <f>IF(D747="",0,IF(I746&lt;emi,I746,IF(D747="",NA(),IF(E747=0,0,emi))))</f>
        <v>0</v>
      </c>
      <c r="G747" s="7" t="str">
        <f>IF(D747="","",IF(I746&lt;0,0,I746)*rate/freq)</f>
        <v/>
      </c>
      <c r="H747" s="6" t="str">
        <f t="shared" si="11"/>
        <v/>
      </c>
      <c r="I747" s="6" t="str">
        <f>IF(AND(F747&lt;&gt;0,F747&lt;emi),0,IF(D747="","",IF(I746&lt;=0,0,IF(E747=0,I746+H747,I746-H747))))</f>
        <v/>
      </c>
      <c r="K747" s="31"/>
      <c r="L747" s="31"/>
      <c r="M747" s="31"/>
      <c r="N747" s="31"/>
      <c r="O747" s="31"/>
      <c r="P747" s="31"/>
    </row>
    <row r="748" spans="4:16" x14ac:dyDescent="0.3">
      <c r="D748" s="3" t="str">
        <f>IF(D747="","",IF(I747=0,"",IF(I747&gt;0,D747+1,IF(D747&lt;term*freq,D747+1,""))))</f>
        <v/>
      </c>
      <c r="E748" s="53">
        <v>1</v>
      </c>
      <c r="F748" s="7">
        <f>IF(D748="",0,IF(I747&lt;emi,I747,IF(D748="",NA(),IF(E748=0,0,emi))))</f>
        <v>0</v>
      </c>
      <c r="G748" s="7" t="str">
        <f>IF(D748="","",IF(I747&lt;0,0,I747)*rate/freq)</f>
        <v/>
      </c>
      <c r="H748" s="6" t="str">
        <f t="shared" si="11"/>
        <v/>
      </c>
      <c r="I748" s="6" t="str">
        <f>IF(AND(F748&lt;&gt;0,F748&lt;emi),0,IF(D748="","",IF(I747&lt;=0,0,IF(E748=0,I747+H748,I747-H748))))</f>
        <v/>
      </c>
      <c r="K748" s="31"/>
      <c r="L748" s="31"/>
      <c r="M748" s="31"/>
      <c r="N748" s="31"/>
      <c r="O748" s="31"/>
      <c r="P748" s="31"/>
    </row>
    <row r="749" spans="4:16" x14ac:dyDescent="0.3">
      <c r="D749" s="3" t="str">
        <f>IF(D748="","",IF(I748=0,"",IF(I748&gt;0,D748+1,IF(D748&lt;term*freq,D748+1,""))))</f>
        <v/>
      </c>
      <c r="E749" s="53">
        <v>1</v>
      </c>
      <c r="F749" s="7">
        <f>IF(D749="",0,IF(I748&lt;emi,I748,IF(D749="",NA(),IF(E749=0,0,emi))))</f>
        <v>0</v>
      </c>
      <c r="G749" s="7" t="str">
        <f>IF(D749="","",IF(I748&lt;0,0,I748)*rate/freq)</f>
        <v/>
      </c>
      <c r="H749" s="6" t="str">
        <f t="shared" si="11"/>
        <v/>
      </c>
      <c r="I749" s="6" t="str">
        <f>IF(AND(F749&lt;&gt;0,F749&lt;emi),0,IF(D749="","",IF(I748&lt;=0,0,IF(E749=0,I748+H749,I748-H749))))</f>
        <v/>
      </c>
      <c r="K749" s="31"/>
      <c r="L749" s="31"/>
      <c r="M749" s="31"/>
      <c r="N749" s="31"/>
      <c r="O749" s="31"/>
      <c r="P749" s="31"/>
    </row>
    <row r="750" spans="4:16" x14ac:dyDescent="0.3">
      <c r="D750" s="3" t="str">
        <f>IF(D749="","",IF(I749=0,"",IF(I749&gt;0,D749+1,IF(D749&lt;term*freq,D749+1,""))))</f>
        <v/>
      </c>
      <c r="E750" s="53">
        <v>1</v>
      </c>
      <c r="F750" s="7">
        <f>IF(D750="",0,IF(I749&lt;emi,I749,IF(D750="",NA(),IF(E750=0,0,emi))))</f>
        <v>0</v>
      </c>
      <c r="G750" s="7" t="str">
        <f>IF(D750="","",IF(I749&lt;0,0,I749)*rate/freq)</f>
        <v/>
      </c>
      <c r="H750" s="6" t="str">
        <f t="shared" si="11"/>
        <v/>
      </c>
      <c r="I750" s="6" t="str">
        <f>IF(AND(F750&lt;&gt;0,F750&lt;emi),0,IF(D750="","",IF(I749&lt;=0,0,IF(E750=0,I749+H750,I749-H750))))</f>
        <v/>
      </c>
      <c r="K750" s="31"/>
      <c r="L750" s="31"/>
      <c r="M750" s="31"/>
      <c r="N750" s="31"/>
      <c r="O750" s="31"/>
      <c r="P750" s="31"/>
    </row>
    <row r="751" spans="4:16" x14ac:dyDescent="0.3">
      <c r="D751" s="3" t="str">
        <f>IF(D750="","",IF(I750=0,"",IF(I750&gt;0,D750+1,IF(D750&lt;term*freq,D750+1,""))))</f>
        <v/>
      </c>
      <c r="E751" s="53">
        <v>1</v>
      </c>
      <c r="F751" s="7">
        <f>IF(D751="",0,IF(I750&lt;emi,I750,IF(D751="",NA(),IF(E751=0,0,emi))))</f>
        <v>0</v>
      </c>
      <c r="G751" s="7" t="str">
        <f>IF(D751="","",IF(I750&lt;0,0,I750)*rate/freq)</f>
        <v/>
      </c>
      <c r="H751" s="6" t="str">
        <f t="shared" si="11"/>
        <v/>
      </c>
      <c r="I751" s="6" t="str">
        <f>IF(AND(F751&lt;&gt;0,F751&lt;emi),0,IF(D751="","",IF(I750&lt;=0,0,IF(E751=0,I750+H751,I750-H751))))</f>
        <v/>
      </c>
      <c r="K751" s="31"/>
      <c r="L751" s="31"/>
      <c r="M751" s="31"/>
      <c r="N751" s="31"/>
      <c r="O751" s="31"/>
      <c r="P751" s="31"/>
    </row>
    <row r="752" spans="4:16" x14ac:dyDescent="0.3">
      <c r="D752" s="3" t="str">
        <f>IF(D751="","",IF(I751=0,"",IF(I751&gt;0,D751+1,IF(D751&lt;term*freq,D751+1,""))))</f>
        <v/>
      </c>
      <c r="E752" s="53">
        <v>1</v>
      </c>
      <c r="F752" s="7">
        <f>IF(D752="",0,IF(I751&lt;emi,I751,IF(D752="",NA(),IF(E752=0,0,emi))))</f>
        <v>0</v>
      </c>
      <c r="G752" s="7" t="str">
        <f>IF(D752="","",IF(I751&lt;0,0,I751)*rate/freq)</f>
        <v/>
      </c>
      <c r="H752" s="6" t="str">
        <f t="shared" si="11"/>
        <v/>
      </c>
      <c r="I752" s="6" t="str">
        <f>IF(AND(F752&lt;&gt;0,F752&lt;emi),0,IF(D752="","",IF(I751&lt;=0,0,IF(E752=0,I751+H752,I751-H752))))</f>
        <v/>
      </c>
      <c r="K752" s="31"/>
      <c r="L752" s="31"/>
      <c r="M752" s="31"/>
      <c r="N752" s="31"/>
      <c r="O752" s="31"/>
      <c r="P752" s="31"/>
    </row>
    <row r="753" spans="4:16" x14ac:dyDescent="0.3">
      <c r="D753" s="3" t="str">
        <f>IF(D752="","",IF(I752=0,"",IF(I752&gt;0,D752+1,IF(D752&lt;term*freq,D752+1,""))))</f>
        <v/>
      </c>
      <c r="E753" s="53">
        <v>1</v>
      </c>
      <c r="F753" s="7">
        <f>IF(D753="",0,IF(I752&lt;emi,I752,IF(D753="",NA(),IF(E753=0,0,emi))))</f>
        <v>0</v>
      </c>
      <c r="G753" s="7" t="str">
        <f>IF(D753="","",IF(I752&lt;0,0,I752)*rate/freq)</f>
        <v/>
      </c>
      <c r="H753" s="6" t="str">
        <f t="shared" si="11"/>
        <v/>
      </c>
      <c r="I753" s="6" t="str">
        <f>IF(AND(F753&lt;&gt;0,F753&lt;emi),0,IF(D753="","",IF(I752&lt;=0,0,IF(E753=0,I752+H753,I752-H753))))</f>
        <v/>
      </c>
      <c r="K753" s="31"/>
      <c r="L753" s="31"/>
      <c r="M753" s="31"/>
      <c r="N753" s="31"/>
      <c r="O753" s="31"/>
      <c r="P753" s="31"/>
    </row>
    <row r="754" spans="4:16" x14ac:dyDescent="0.3">
      <c r="D754" s="3" t="str">
        <f>IF(D753="","",IF(I753=0,"",IF(I753&gt;0,D753+1,IF(D753&lt;term*freq,D753+1,""))))</f>
        <v/>
      </c>
      <c r="E754" s="53">
        <v>1</v>
      </c>
      <c r="F754" s="7">
        <f>IF(D754="",0,IF(I753&lt;emi,I753,IF(D754="",NA(),IF(E754=0,0,emi))))</f>
        <v>0</v>
      </c>
      <c r="G754" s="7" t="str">
        <f>IF(D754="","",IF(I753&lt;0,0,I753)*rate/freq)</f>
        <v/>
      </c>
      <c r="H754" s="6" t="str">
        <f t="shared" si="11"/>
        <v/>
      </c>
      <c r="I754" s="6" t="str">
        <f>IF(AND(F754&lt;&gt;0,F754&lt;emi),0,IF(D754="","",IF(I753&lt;=0,0,IF(E754=0,I753+H754,I753-H754))))</f>
        <v/>
      </c>
      <c r="K754" s="31"/>
      <c r="L754" s="31"/>
      <c r="M754" s="31"/>
      <c r="N754" s="31"/>
      <c r="O754" s="31"/>
      <c r="P754" s="31"/>
    </row>
    <row r="755" spans="4:16" x14ac:dyDescent="0.3">
      <c r="D755" s="3" t="str">
        <f>IF(D754="","",IF(I754=0,"",IF(I754&gt;0,D754+1,IF(D754&lt;term*freq,D754+1,""))))</f>
        <v/>
      </c>
      <c r="E755" s="53">
        <v>1</v>
      </c>
      <c r="F755" s="7">
        <f>IF(D755="",0,IF(I754&lt;emi,I754,IF(D755="",NA(),IF(E755=0,0,emi))))</f>
        <v>0</v>
      </c>
      <c r="G755" s="7" t="str">
        <f>IF(D755="","",IF(I754&lt;0,0,I754)*rate/freq)</f>
        <v/>
      </c>
      <c r="H755" s="6" t="str">
        <f t="shared" si="11"/>
        <v/>
      </c>
      <c r="I755" s="6" t="str">
        <f>IF(AND(F755&lt;&gt;0,F755&lt;emi),0,IF(D755="","",IF(I754&lt;=0,0,IF(E755=0,I754+H755,I754-H755))))</f>
        <v/>
      </c>
      <c r="K755" s="31"/>
      <c r="L755" s="31"/>
      <c r="M755" s="31"/>
      <c r="N755" s="31"/>
      <c r="O755" s="31"/>
      <c r="P755" s="31"/>
    </row>
    <row r="756" spans="4:16" x14ac:dyDescent="0.3">
      <c r="D756" s="3" t="str">
        <f>IF(D755="","",IF(I755=0,"",IF(I755&gt;0,D755+1,IF(D755&lt;term*freq,D755+1,""))))</f>
        <v/>
      </c>
      <c r="E756" s="53">
        <v>1</v>
      </c>
      <c r="F756" s="7">
        <f>IF(D756="",0,IF(I755&lt;emi,I755,IF(D756="",NA(),IF(E756=0,0,emi))))</f>
        <v>0</v>
      </c>
      <c r="G756" s="7" t="str">
        <f>IF(D756="","",IF(I755&lt;0,0,I755)*rate/freq)</f>
        <v/>
      </c>
      <c r="H756" s="6" t="str">
        <f t="shared" si="11"/>
        <v/>
      </c>
      <c r="I756" s="6" t="str">
        <f>IF(AND(F756&lt;&gt;0,F756&lt;emi),0,IF(D756="","",IF(I755&lt;=0,0,IF(E756=0,I755+H756,I755-H756))))</f>
        <v/>
      </c>
      <c r="K756" s="31"/>
      <c r="L756" s="31"/>
      <c r="M756" s="31"/>
      <c r="N756" s="31"/>
      <c r="O756" s="31"/>
      <c r="P756" s="31"/>
    </row>
    <row r="757" spans="4:16" x14ac:dyDescent="0.3">
      <c r="D757" s="3" t="str">
        <f>IF(D756="","",IF(I756=0,"",IF(I756&gt;0,D756+1,IF(D756&lt;term*freq,D756+1,""))))</f>
        <v/>
      </c>
      <c r="E757" s="53">
        <v>1</v>
      </c>
      <c r="F757" s="7">
        <f>IF(D757="",0,IF(I756&lt;emi,I756,IF(D757="",NA(),IF(E757=0,0,emi))))</f>
        <v>0</v>
      </c>
      <c r="G757" s="7" t="str">
        <f>IF(D757="","",IF(I756&lt;0,0,I756)*rate/freq)</f>
        <v/>
      </c>
      <c r="H757" s="6" t="str">
        <f t="shared" si="11"/>
        <v/>
      </c>
      <c r="I757" s="6" t="str">
        <f>IF(AND(F757&lt;&gt;0,F757&lt;emi),0,IF(D757="","",IF(I756&lt;=0,0,IF(E757=0,I756+H757,I756-H757))))</f>
        <v/>
      </c>
      <c r="K757" s="31"/>
      <c r="L757" s="31"/>
      <c r="M757" s="31"/>
      <c r="N757" s="31"/>
      <c r="O757" s="31"/>
      <c r="P757" s="31"/>
    </row>
    <row r="758" spans="4:16" x14ac:dyDescent="0.3">
      <c r="D758" s="3" t="str">
        <f>IF(D757="","",IF(I757=0,"",IF(I757&gt;0,D757+1,IF(D757&lt;term*freq,D757+1,""))))</f>
        <v/>
      </c>
      <c r="E758" s="53">
        <v>1</v>
      </c>
      <c r="F758" s="7">
        <f>IF(D758="",0,IF(I757&lt;emi,I757,IF(D758="",NA(),IF(E758=0,0,emi))))</f>
        <v>0</v>
      </c>
      <c r="G758" s="7" t="str">
        <f>IF(D758="","",IF(I757&lt;0,0,I757)*rate/freq)</f>
        <v/>
      </c>
      <c r="H758" s="6" t="str">
        <f t="shared" si="11"/>
        <v/>
      </c>
      <c r="I758" s="6" t="str">
        <f>IF(AND(F758&lt;&gt;0,F758&lt;emi),0,IF(D758="","",IF(I757&lt;=0,0,IF(E758=0,I757+H758,I757-H758))))</f>
        <v/>
      </c>
      <c r="K758" s="31"/>
      <c r="L758" s="31"/>
      <c r="M758" s="31"/>
      <c r="N758" s="31"/>
      <c r="O758" s="31"/>
      <c r="P758" s="31"/>
    </row>
    <row r="759" spans="4:16" x14ac:dyDescent="0.3">
      <c r="D759" s="3" t="str">
        <f>IF(D758="","",IF(I758=0,"",IF(I758&gt;0,D758+1,IF(D758&lt;term*freq,D758+1,""))))</f>
        <v/>
      </c>
      <c r="E759" s="53">
        <v>1</v>
      </c>
      <c r="F759" s="7">
        <f>IF(D759="",0,IF(I758&lt;emi,I758,IF(D759="",NA(),IF(E759=0,0,emi))))</f>
        <v>0</v>
      </c>
      <c r="G759" s="7" t="str">
        <f>IF(D759="","",IF(I758&lt;0,0,I758)*rate/freq)</f>
        <v/>
      </c>
      <c r="H759" s="6" t="str">
        <f t="shared" si="11"/>
        <v/>
      </c>
      <c r="I759" s="6" t="str">
        <f>IF(AND(F759&lt;&gt;0,F759&lt;emi),0,IF(D759="","",IF(I758&lt;=0,0,IF(E759=0,I758+H759,I758-H759))))</f>
        <v/>
      </c>
      <c r="K759" s="31"/>
      <c r="L759" s="31"/>
      <c r="M759" s="31"/>
      <c r="N759" s="31"/>
      <c r="O759" s="31"/>
      <c r="P759" s="31"/>
    </row>
    <row r="760" spans="4:16" x14ac:dyDescent="0.3">
      <c r="D760" s="3" t="str">
        <f>IF(D759="","",IF(I759=0,"",IF(I759&gt;0,D759+1,IF(D759&lt;term*freq,D759+1,""))))</f>
        <v/>
      </c>
      <c r="E760" s="53">
        <v>1</v>
      </c>
      <c r="F760" s="7">
        <f>IF(D760="",0,IF(I759&lt;emi,I759,IF(D760="",NA(),IF(E760=0,0,emi))))</f>
        <v>0</v>
      </c>
      <c r="G760" s="7" t="str">
        <f>IF(D760="","",IF(I759&lt;0,0,I759)*rate/freq)</f>
        <v/>
      </c>
      <c r="H760" s="6" t="str">
        <f t="shared" si="11"/>
        <v/>
      </c>
      <c r="I760" s="6" t="str">
        <f>IF(AND(F760&lt;&gt;0,F760&lt;emi),0,IF(D760="","",IF(I759&lt;=0,0,IF(E760=0,I759+H760,I759-H760))))</f>
        <v/>
      </c>
      <c r="K760" s="31"/>
      <c r="L760" s="31"/>
      <c r="M760" s="31"/>
      <c r="N760" s="31"/>
      <c r="O760" s="31"/>
      <c r="P760" s="31"/>
    </row>
    <row r="761" spans="4:16" x14ac:dyDescent="0.3">
      <c r="D761" s="3" t="str">
        <f>IF(D760="","",IF(I760=0,"",IF(I760&gt;0,D760+1,IF(D760&lt;term*freq,D760+1,""))))</f>
        <v/>
      </c>
      <c r="E761" s="53">
        <v>1</v>
      </c>
      <c r="F761" s="7">
        <f>IF(D761="",0,IF(I760&lt;emi,I760,IF(D761="",NA(),IF(E761=0,0,emi))))</f>
        <v>0</v>
      </c>
      <c r="G761" s="7" t="str">
        <f>IF(D761="","",IF(I760&lt;0,0,I760)*rate/freq)</f>
        <v/>
      </c>
      <c r="H761" s="6" t="str">
        <f t="shared" si="11"/>
        <v/>
      </c>
      <c r="I761" s="6" t="str">
        <f>IF(AND(F761&lt;&gt;0,F761&lt;emi),0,IF(D761="","",IF(I760&lt;=0,0,IF(E761=0,I760+H761,I760-H761))))</f>
        <v/>
      </c>
      <c r="K761" s="31"/>
      <c r="L761" s="31"/>
      <c r="M761" s="31"/>
      <c r="N761" s="31"/>
      <c r="O761" s="31"/>
      <c r="P761" s="31"/>
    </row>
    <row r="762" spans="4:16" x14ac:dyDescent="0.3">
      <c r="D762" s="3" t="str">
        <f>IF(D761="","",IF(I761=0,"",IF(I761&gt;0,D761+1,IF(D761&lt;term*freq,D761+1,""))))</f>
        <v/>
      </c>
      <c r="E762" s="53">
        <v>1</v>
      </c>
      <c r="F762" s="7">
        <f>IF(D762="",0,IF(I761&lt;emi,I761,IF(D762="",NA(),IF(E762=0,0,emi))))</f>
        <v>0</v>
      </c>
      <c r="G762" s="7" t="str">
        <f>IF(D762="","",IF(I761&lt;0,0,I761)*rate/freq)</f>
        <v/>
      </c>
      <c r="H762" s="6" t="str">
        <f t="shared" si="11"/>
        <v/>
      </c>
      <c r="I762" s="6" t="str">
        <f>IF(AND(F762&lt;&gt;0,F762&lt;emi),0,IF(D762="","",IF(I761&lt;=0,0,IF(E762=0,I761+H762,I761-H762))))</f>
        <v/>
      </c>
      <c r="K762" s="31"/>
      <c r="L762" s="31"/>
      <c r="M762" s="31"/>
      <c r="N762" s="31"/>
      <c r="O762" s="31"/>
      <c r="P762" s="31"/>
    </row>
    <row r="763" spans="4:16" x14ac:dyDescent="0.3">
      <c r="D763" s="3" t="str">
        <f>IF(D762="","",IF(I762=0,"",IF(I762&gt;0,D762+1,IF(D762&lt;term*freq,D762+1,""))))</f>
        <v/>
      </c>
      <c r="E763" s="53">
        <v>1</v>
      </c>
      <c r="F763" s="7">
        <f>IF(D763="",0,IF(I762&lt;emi,I762,IF(D763="",NA(),IF(E763=0,0,emi))))</f>
        <v>0</v>
      </c>
      <c r="G763" s="7" t="str">
        <f>IF(D763="","",IF(I762&lt;0,0,I762)*rate/freq)</f>
        <v/>
      </c>
      <c r="H763" s="6" t="str">
        <f t="shared" si="11"/>
        <v/>
      </c>
      <c r="I763" s="6" t="str">
        <f>IF(AND(F763&lt;&gt;0,F763&lt;emi),0,IF(D763="","",IF(I762&lt;=0,0,IF(E763=0,I762+H763,I762-H763))))</f>
        <v/>
      </c>
      <c r="K763" s="31"/>
      <c r="L763" s="31"/>
      <c r="M763" s="31"/>
      <c r="N763" s="31"/>
      <c r="O763" s="31"/>
      <c r="P763" s="31"/>
    </row>
    <row r="764" spans="4:16" x14ac:dyDescent="0.3">
      <c r="D764" s="3" t="str">
        <f>IF(D763="","",IF(I763=0,"",IF(I763&gt;0,D763+1,IF(D763&lt;term*freq,D763+1,""))))</f>
        <v/>
      </c>
      <c r="E764" s="53">
        <v>1</v>
      </c>
      <c r="F764" s="7">
        <f>IF(D764="",0,IF(I763&lt;emi,I763,IF(D764="",NA(),IF(E764=0,0,emi))))</f>
        <v>0</v>
      </c>
      <c r="G764" s="7" t="str">
        <f>IF(D764="","",IF(I763&lt;0,0,I763)*rate/freq)</f>
        <v/>
      </c>
      <c r="H764" s="6" t="str">
        <f t="shared" si="11"/>
        <v/>
      </c>
      <c r="I764" s="6" t="str">
        <f>IF(AND(F764&lt;&gt;0,F764&lt;emi),0,IF(D764="","",IF(I763&lt;=0,0,IF(E764=0,I763+H764,I763-H764))))</f>
        <v/>
      </c>
      <c r="K764" s="31"/>
      <c r="L764" s="31"/>
      <c r="M764" s="31"/>
      <c r="N764" s="31"/>
      <c r="O764" s="31"/>
      <c r="P764" s="31"/>
    </row>
    <row r="765" spans="4:16" x14ac:dyDescent="0.3">
      <c r="D765" s="3" t="str">
        <f>IF(D764="","",IF(I764=0,"",IF(I764&gt;0,D764+1,IF(D764&lt;term*freq,D764+1,""))))</f>
        <v/>
      </c>
      <c r="E765" s="53">
        <v>1</v>
      </c>
      <c r="F765" s="7">
        <f>IF(D765="",0,IF(I764&lt;emi,I764,IF(D765="",NA(),IF(E765=0,0,emi))))</f>
        <v>0</v>
      </c>
      <c r="G765" s="7" t="str">
        <f>IF(D765="","",IF(I764&lt;0,0,I764)*rate/freq)</f>
        <v/>
      </c>
      <c r="H765" s="6" t="str">
        <f t="shared" si="11"/>
        <v/>
      </c>
      <c r="I765" s="6" t="str">
        <f>IF(AND(F765&lt;&gt;0,F765&lt;emi),0,IF(D765="","",IF(I764&lt;=0,0,IF(E765=0,I764+H765,I764-H765))))</f>
        <v/>
      </c>
      <c r="K765" s="31"/>
      <c r="L765" s="31"/>
      <c r="M765" s="31"/>
      <c r="N765" s="31"/>
      <c r="O765" s="31"/>
      <c r="P765" s="31"/>
    </row>
    <row r="766" spans="4:16" x14ac:dyDescent="0.3">
      <c r="D766" s="3" t="str">
        <f>IF(D765="","",IF(I765=0,"",IF(I765&gt;0,D765+1,IF(D765&lt;term*freq,D765+1,""))))</f>
        <v/>
      </c>
      <c r="E766" s="53">
        <v>1</v>
      </c>
      <c r="F766" s="7">
        <f>IF(D766="",0,IF(I765&lt;emi,I765,IF(D766="",NA(),IF(E766=0,0,emi))))</f>
        <v>0</v>
      </c>
      <c r="G766" s="7" t="str">
        <f>IF(D766="","",IF(I765&lt;0,0,I765)*rate/freq)</f>
        <v/>
      </c>
      <c r="H766" s="6" t="str">
        <f t="shared" si="11"/>
        <v/>
      </c>
      <c r="I766" s="6" t="str">
        <f>IF(AND(F766&lt;&gt;0,F766&lt;emi),0,IF(D766="","",IF(I765&lt;=0,0,IF(E766=0,I765+H766,I765-H766))))</f>
        <v/>
      </c>
      <c r="K766" s="31"/>
      <c r="L766" s="31"/>
      <c r="M766" s="31"/>
      <c r="N766" s="31"/>
      <c r="O766" s="31"/>
      <c r="P766" s="31"/>
    </row>
    <row r="767" spans="4:16" x14ac:dyDescent="0.3">
      <c r="D767" s="3" t="str">
        <f>IF(D766="","",IF(I766=0,"",IF(I766&gt;0,D766+1,IF(D766&lt;term*freq,D766+1,""))))</f>
        <v/>
      </c>
      <c r="E767" s="53">
        <v>1</v>
      </c>
      <c r="F767" s="7">
        <f>IF(D767="",0,IF(I766&lt;emi,I766,IF(D767="",NA(),IF(E767=0,0,emi))))</f>
        <v>0</v>
      </c>
      <c r="G767" s="7" t="str">
        <f>IF(D767="","",IF(I766&lt;0,0,I766)*rate/freq)</f>
        <v/>
      </c>
      <c r="H767" s="6" t="str">
        <f t="shared" ref="H767:H830" si="12">IF(D767="","",IF(E767=0,G767,F767-G767))</f>
        <v/>
      </c>
      <c r="I767" s="6" t="str">
        <f>IF(AND(F767&lt;&gt;0,F767&lt;emi),0,IF(D767="","",IF(I766&lt;=0,0,IF(E767=0,I766+H767,I766-H767))))</f>
        <v/>
      </c>
      <c r="K767" s="31"/>
      <c r="L767" s="31"/>
      <c r="M767" s="31"/>
      <c r="N767" s="31"/>
      <c r="O767" s="31"/>
      <c r="P767" s="31"/>
    </row>
    <row r="768" spans="4:16" x14ac:dyDescent="0.3">
      <c r="D768" s="3" t="str">
        <f>IF(D767="","",IF(I767=0,"",IF(I767&gt;0,D767+1,IF(D767&lt;term*freq,D767+1,""))))</f>
        <v/>
      </c>
      <c r="E768" s="53">
        <v>1</v>
      </c>
      <c r="F768" s="7">
        <f>IF(D768="",0,IF(I767&lt;emi,I767,IF(D768="",NA(),IF(E768=0,0,emi))))</f>
        <v>0</v>
      </c>
      <c r="G768" s="7" t="str">
        <f>IF(D768="","",IF(I767&lt;0,0,I767)*rate/freq)</f>
        <v/>
      </c>
      <c r="H768" s="6" t="str">
        <f t="shared" si="12"/>
        <v/>
      </c>
      <c r="I768" s="6" t="str">
        <f>IF(AND(F768&lt;&gt;0,F768&lt;emi),0,IF(D768="","",IF(I767&lt;=0,0,IF(E768=0,I767+H768,I767-H768))))</f>
        <v/>
      </c>
      <c r="K768" s="31"/>
      <c r="L768" s="31"/>
      <c r="M768" s="31"/>
      <c r="N768" s="31"/>
      <c r="O768" s="31"/>
      <c r="P768" s="31"/>
    </row>
    <row r="769" spans="4:16" x14ac:dyDescent="0.3">
      <c r="D769" s="3" t="str">
        <f>IF(D768="","",IF(I768=0,"",IF(I768&gt;0,D768+1,IF(D768&lt;term*freq,D768+1,""))))</f>
        <v/>
      </c>
      <c r="E769" s="53">
        <v>1</v>
      </c>
      <c r="F769" s="7">
        <f>IF(D769="",0,IF(I768&lt;emi,I768,IF(D769="",NA(),IF(E769=0,0,emi))))</f>
        <v>0</v>
      </c>
      <c r="G769" s="7" t="str">
        <f>IF(D769="","",IF(I768&lt;0,0,I768)*rate/freq)</f>
        <v/>
      </c>
      <c r="H769" s="6" t="str">
        <f t="shared" si="12"/>
        <v/>
      </c>
      <c r="I769" s="6" t="str">
        <f>IF(AND(F769&lt;&gt;0,F769&lt;emi),0,IF(D769="","",IF(I768&lt;=0,0,IF(E769=0,I768+H769,I768-H769))))</f>
        <v/>
      </c>
      <c r="K769" s="31"/>
      <c r="L769" s="31"/>
      <c r="M769" s="31"/>
      <c r="N769" s="31"/>
      <c r="O769" s="31"/>
      <c r="P769" s="31"/>
    </row>
    <row r="770" spans="4:16" x14ac:dyDescent="0.3">
      <c r="D770" s="3" t="str">
        <f>IF(D769="","",IF(I769=0,"",IF(I769&gt;0,D769+1,IF(D769&lt;term*freq,D769+1,""))))</f>
        <v/>
      </c>
      <c r="E770" s="53">
        <v>1</v>
      </c>
      <c r="F770" s="7">
        <f>IF(D770="",0,IF(I769&lt;emi,I769,IF(D770="",NA(),IF(E770=0,0,emi))))</f>
        <v>0</v>
      </c>
      <c r="G770" s="7" t="str">
        <f>IF(D770="","",IF(I769&lt;0,0,I769)*rate/freq)</f>
        <v/>
      </c>
      <c r="H770" s="6" t="str">
        <f t="shared" si="12"/>
        <v/>
      </c>
      <c r="I770" s="6" t="str">
        <f>IF(AND(F770&lt;&gt;0,F770&lt;emi),0,IF(D770="","",IF(I769&lt;=0,0,IF(E770=0,I769+H770,I769-H770))))</f>
        <v/>
      </c>
      <c r="K770" s="31"/>
      <c r="L770" s="31"/>
      <c r="M770" s="31"/>
      <c r="N770" s="31"/>
      <c r="O770" s="31"/>
      <c r="P770" s="31"/>
    </row>
    <row r="771" spans="4:16" x14ac:dyDescent="0.3">
      <c r="D771" s="3" t="str">
        <f>IF(D770="","",IF(I770=0,"",IF(I770&gt;0,D770+1,IF(D770&lt;term*freq,D770+1,""))))</f>
        <v/>
      </c>
      <c r="E771" s="53">
        <v>1</v>
      </c>
      <c r="F771" s="7">
        <f>IF(D771="",0,IF(I770&lt;emi,I770,IF(D771="",NA(),IF(E771=0,0,emi))))</f>
        <v>0</v>
      </c>
      <c r="G771" s="7" t="str">
        <f>IF(D771="","",IF(I770&lt;0,0,I770)*rate/freq)</f>
        <v/>
      </c>
      <c r="H771" s="6" t="str">
        <f t="shared" si="12"/>
        <v/>
      </c>
      <c r="I771" s="6" t="str">
        <f>IF(AND(F771&lt;&gt;0,F771&lt;emi),0,IF(D771="","",IF(I770&lt;=0,0,IF(E771=0,I770+H771,I770-H771))))</f>
        <v/>
      </c>
      <c r="K771" s="31"/>
      <c r="L771" s="31"/>
      <c r="M771" s="31"/>
      <c r="N771" s="31"/>
      <c r="O771" s="31"/>
      <c r="P771" s="31"/>
    </row>
    <row r="772" spans="4:16" x14ac:dyDescent="0.3">
      <c r="D772" s="3" t="str">
        <f>IF(D771="","",IF(I771=0,"",IF(I771&gt;0,D771+1,IF(D771&lt;term*freq,D771+1,""))))</f>
        <v/>
      </c>
      <c r="E772" s="53">
        <v>1</v>
      </c>
      <c r="F772" s="7">
        <f>IF(D772="",0,IF(I771&lt;emi,I771,IF(D772="",NA(),IF(E772=0,0,emi))))</f>
        <v>0</v>
      </c>
      <c r="G772" s="7" t="str">
        <f>IF(D772="","",IF(I771&lt;0,0,I771)*rate/freq)</f>
        <v/>
      </c>
      <c r="H772" s="6" t="str">
        <f t="shared" si="12"/>
        <v/>
      </c>
      <c r="I772" s="6" t="str">
        <f>IF(AND(F772&lt;&gt;0,F772&lt;emi),0,IF(D772="","",IF(I771&lt;=0,0,IF(E772=0,I771+H772,I771-H772))))</f>
        <v/>
      </c>
      <c r="K772" s="31"/>
      <c r="L772" s="31"/>
      <c r="M772" s="31"/>
      <c r="N772" s="31"/>
      <c r="O772" s="31"/>
      <c r="P772" s="31"/>
    </row>
    <row r="773" spans="4:16" x14ac:dyDescent="0.3">
      <c r="D773" s="3" t="str">
        <f>IF(D772="","",IF(I772=0,"",IF(I772&gt;0,D772+1,IF(D772&lt;term*freq,D772+1,""))))</f>
        <v/>
      </c>
      <c r="E773" s="53">
        <v>1</v>
      </c>
      <c r="F773" s="7">
        <f>IF(D773="",0,IF(I772&lt;emi,I772,IF(D773="",NA(),IF(E773=0,0,emi))))</f>
        <v>0</v>
      </c>
      <c r="G773" s="7" t="str">
        <f>IF(D773="","",IF(I772&lt;0,0,I772)*rate/freq)</f>
        <v/>
      </c>
      <c r="H773" s="6" t="str">
        <f t="shared" si="12"/>
        <v/>
      </c>
      <c r="I773" s="6" t="str">
        <f>IF(AND(F773&lt;&gt;0,F773&lt;emi),0,IF(D773="","",IF(I772&lt;=0,0,IF(E773=0,I772+H773,I772-H773))))</f>
        <v/>
      </c>
      <c r="K773" s="31"/>
      <c r="L773" s="31"/>
      <c r="M773" s="31"/>
      <c r="N773" s="31"/>
      <c r="O773" s="31"/>
      <c r="P773" s="31"/>
    </row>
    <row r="774" spans="4:16" x14ac:dyDescent="0.3">
      <c r="D774" s="3" t="str">
        <f>IF(D773="","",IF(I773=0,"",IF(I773&gt;0,D773+1,IF(D773&lt;term*freq,D773+1,""))))</f>
        <v/>
      </c>
      <c r="E774" s="53">
        <v>1</v>
      </c>
      <c r="F774" s="7">
        <f>IF(D774="",0,IF(I773&lt;emi,I773,IF(D774="",NA(),IF(E774=0,0,emi))))</f>
        <v>0</v>
      </c>
      <c r="G774" s="7" t="str">
        <f>IF(D774="","",IF(I773&lt;0,0,I773)*rate/freq)</f>
        <v/>
      </c>
      <c r="H774" s="6" t="str">
        <f t="shared" si="12"/>
        <v/>
      </c>
      <c r="I774" s="6" t="str">
        <f>IF(AND(F774&lt;&gt;0,F774&lt;emi),0,IF(D774="","",IF(I773&lt;=0,0,IF(E774=0,I773+H774,I773-H774))))</f>
        <v/>
      </c>
      <c r="K774" s="31"/>
      <c r="L774" s="31"/>
      <c r="M774" s="31"/>
      <c r="N774" s="31"/>
      <c r="O774" s="31"/>
      <c r="P774" s="31"/>
    </row>
    <row r="775" spans="4:16" x14ac:dyDescent="0.3">
      <c r="D775" s="3" t="str">
        <f>IF(D774="","",IF(I774=0,"",IF(I774&gt;0,D774+1,IF(D774&lt;term*freq,D774+1,""))))</f>
        <v/>
      </c>
      <c r="E775" s="53">
        <v>1</v>
      </c>
      <c r="F775" s="7">
        <f>IF(D775="",0,IF(I774&lt;emi,I774,IF(D775="",NA(),IF(E775=0,0,emi))))</f>
        <v>0</v>
      </c>
      <c r="G775" s="7" t="str">
        <f>IF(D775="","",IF(I774&lt;0,0,I774)*rate/freq)</f>
        <v/>
      </c>
      <c r="H775" s="6" t="str">
        <f t="shared" si="12"/>
        <v/>
      </c>
      <c r="I775" s="6" t="str">
        <f>IF(AND(F775&lt;&gt;0,F775&lt;emi),0,IF(D775="","",IF(I774&lt;=0,0,IF(E775=0,I774+H775,I774-H775))))</f>
        <v/>
      </c>
      <c r="K775" s="31"/>
      <c r="L775" s="31"/>
      <c r="M775" s="31"/>
      <c r="N775" s="31"/>
      <c r="O775" s="31"/>
      <c r="P775" s="31"/>
    </row>
    <row r="776" spans="4:16" x14ac:dyDescent="0.3">
      <c r="D776" s="3" t="str">
        <f>IF(D775="","",IF(I775=0,"",IF(I775&gt;0,D775+1,IF(D775&lt;term*freq,D775+1,""))))</f>
        <v/>
      </c>
      <c r="E776" s="53">
        <v>1</v>
      </c>
      <c r="F776" s="7">
        <f>IF(D776="",0,IF(I775&lt;emi,I775,IF(D776="",NA(),IF(E776=0,0,emi))))</f>
        <v>0</v>
      </c>
      <c r="G776" s="7" t="str">
        <f>IF(D776="","",IF(I775&lt;0,0,I775)*rate/freq)</f>
        <v/>
      </c>
      <c r="H776" s="6" t="str">
        <f t="shared" si="12"/>
        <v/>
      </c>
      <c r="I776" s="6" t="str">
        <f>IF(AND(F776&lt;&gt;0,F776&lt;emi),0,IF(D776="","",IF(I775&lt;=0,0,IF(E776=0,I775+H776,I775-H776))))</f>
        <v/>
      </c>
      <c r="K776" s="31"/>
      <c r="L776" s="31"/>
      <c r="M776" s="31"/>
      <c r="N776" s="31"/>
      <c r="O776" s="31"/>
      <c r="P776" s="31"/>
    </row>
    <row r="777" spans="4:16" x14ac:dyDescent="0.3">
      <c r="D777" s="3" t="str">
        <f>IF(D776="","",IF(I776=0,"",IF(I776&gt;0,D776+1,IF(D776&lt;term*freq,D776+1,""))))</f>
        <v/>
      </c>
      <c r="E777" s="53">
        <v>1</v>
      </c>
      <c r="F777" s="7">
        <f>IF(D777="",0,IF(I776&lt;emi,I776,IF(D777="",NA(),IF(E777=0,0,emi))))</f>
        <v>0</v>
      </c>
      <c r="G777" s="7" t="str">
        <f>IF(D777="","",IF(I776&lt;0,0,I776)*rate/freq)</f>
        <v/>
      </c>
      <c r="H777" s="6" t="str">
        <f t="shared" si="12"/>
        <v/>
      </c>
      <c r="I777" s="6" t="str">
        <f>IF(AND(F777&lt;&gt;0,F777&lt;emi),0,IF(D777="","",IF(I776&lt;=0,0,IF(E777=0,I776+H777,I776-H777))))</f>
        <v/>
      </c>
      <c r="K777" s="31"/>
      <c r="L777" s="31"/>
      <c r="M777" s="31"/>
      <c r="N777" s="31"/>
      <c r="O777" s="31"/>
      <c r="P777" s="31"/>
    </row>
    <row r="778" spans="4:16" x14ac:dyDescent="0.3">
      <c r="D778" s="3" t="str">
        <f>IF(D777="","",IF(I777=0,"",IF(I777&gt;0,D777+1,IF(D777&lt;term*freq,D777+1,""))))</f>
        <v/>
      </c>
      <c r="E778" s="53">
        <v>1</v>
      </c>
      <c r="F778" s="7">
        <f>IF(D778="",0,IF(I777&lt;emi,I777,IF(D778="",NA(),IF(E778=0,0,emi))))</f>
        <v>0</v>
      </c>
      <c r="G778" s="7" t="str">
        <f>IF(D778="","",IF(I777&lt;0,0,I777)*rate/freq)</f>
        <v/>
      </c>
      <c r="H778" s="6" t="str">
        <f t="shared" si="12"/>
        <v/>
      </c>
      <c r="I778" s="6" t="str">
        <f>IF(AND(F778&lt;&gt;0,F778&lt;emi),0,IF(D778="","",IF(I777&lt;=0,0,IF(E778=0,I777+H778,I777-H778))))</f>
        <v/>
      </c>
      <c r="K778" s="31"/>
      <c r="L778" s="31"/>
      <c r="M778" s="31"/>
      <c r="N778" s="31"/>
      <c r="O778" s="31"/>
      <c r="P778" s="31"/>
    </row>
    <row r="779" spans="4:16" x14ac:dyDescent="0.3">
      <c r="D779" s="3" t="str">
        <f>IF(D778="","",IF(I778=0,"",IF(I778&gt;0,D778+1,IF(D778&lt;term*freq,D778+1,""))))</f>
        <v/>
      </c>
      <c r="E779" s="53">
        <v>1</v>
      </c>
      <c r="F779" s="7">
        <f>IF(D779="",0,IF(I778&lt;emi,I778,IF(D779="",NA(),IF(E779=0,0,emi))))</f>
        <v>0</v>
      </c>
      <c r="G779" s="7" t="str">
        <f>IF(D779="","",IF(I778&lt;0,0,I778)*rate/freq)</f>
        <v/>
      </c>
      <c r="H779" s="6" t="str">
        <f t="shared" si="12"/>
        <v/>
      </c>
      <c r="I779" s="6" t="str">
        <f>IF(AND(F779&lt;&gt;0,F779&lt;emi),0,IF(D779="","",IF(I778&lt;=0,0,IF(E779=0,I778+H779,I778-H779))))</f>
        <v/>
      </c>
      <c r="K779" s="31"/>
      <c r="L779" s="31"/>
      <c r="M779" s="31"/>
      <c r="N779" s="31"/>
      <c r="O779" s="31"/>
      <c r="P779" s="31"/>
    </row>
    <row r="780" spans="4:16" x14ac:dyDescent="0.3">
      <c r="D780" s="3" t="str">
        <f>IF(D779="","",IF(I779=0,"",IF(I779&gt;0,D779+1,IF(D779&lt;term*freq,D779+1,""))))</f>
        <v/>
      </c>
      <c r="E780" s="53">
        <v>1</v>
      </c>
      <c r="F780" s="7">
        <f>IF(D780="",0,IF(I779&lt;emi,I779,IF(D780="",NA(),IF(E780=0,0,emi))))</f>
        <v>0</v>
      </c>
      <c r="G780" s="7" t="str">
        <f>IF(D780="","",IF(I779&lt;0,0,I779)*rate/freq)</f>
        <v/>
      </c>
      <c r="H780" s="6" t="str">
        <f t="shared" si="12"/>
        <v/>
      </c>
      <c r="I780" s="6" t="str">
        <f>IF(AND(F780&lt;&gt;0,F780&lt;emi),0,IF(D780="","",IF(I779&lt;=0,0,IF(E780=0,I779+H780,I779-H780))))</f>
        <v/>
      </c>
      <c r="K780" s="31"/>
      <c r="L780" s="31"/>
      <c r="M780" s="31"/>
      <c r="N780" s="31"/>
      <c r="O780" s="31"/>
      <c r="P780" s="31"/>
    </row>
    <row r="781" spans="4:16" x14ac:dyDescent="0.3">
      <c r="D781" s="3" t="str">
        <f>IF(D780="","",IF(I780=0,"",IF(I780&gt;0,D780+1,IF(D780&lt;term*freq,D780+1,""))))</f>
        <v/>
      </c>
      <c r="E781" s="53">
        <v>1</v>
      </c>
      <c r="F781" s="7">
        <f>IF(D781="",0,IF(I780&lt;emi,I780,IF(D781="",NA(),IF(E781=0,0,emi))))</f>
        <v>0</v>
      </c>
      <c r="G781" s="7" t="str">
        <f>IF(D781="","",IF(I780&lt;0,0,I780)*rate/freq)</f>
        <v/>
      </c>
      <c r="H781" s="6" t="str">
        <f t="shared" si="12"/>
        <v/>
      </c>
      <c r="I781" s="6" t="str">
        <f>IF(AND(F781&lt;&gt;0,F781&lt;emi),0,IF(D781="","",IF(I780&lt;=0,0,IF(E781=0,I780+H781,I780-H781))))</f>
        <v/>
      </c>
      <c r="K781" s="31"/>
      <c r="L781" s="31"/>
      <c r="M781" s="31"/>
      <c r="N781" s="31"/>
      <c r="O781" s="31"/>
      <c r="P781" s="31"/>
    </row>
    <row r="782" spans="4:16" x14ac:dyDescent="0.3">
      <c r="D782" s="3" t="str">
        <f>IF(D781="","",IF(I781=0,"",IF(I781&gt;0,D781+1,IF(D781&lt;term*freq,D781+1,""))))</f>
        <v/>
      </c>
      <c r="E782" s="53">
        <v>1</v>
      </c>
      <c r="F782" s="7">
        <f>IF(D782="",0,IF(I781&lt;emi,I781,IF(D782="",NA(),IF(E782=0,0,emi))))</f>
        <v>0</v>
      </c>
      <c r="G782" s="7" t="str">
        <f>IF(D782="","",IF(I781&lt;0,0,I781)*rate/freq)</f>
        <v/>
      </c>
      <c r="H782" s="6" t="str">
        <f t="shared" si="12"/>
        <v/>
      </c>
      <c r="I782" s="6" t="str">
        <f>IF(AND(F782&lt;&gt;0,F782&lt;emi),0,IF(D782="","",IF(I781&lt;=0,0,IF(E782=0,I781+H782,I781-H782))))</f>
        <v/>
      </c>
      <c r="K782" s="31"/>
      <c r="L782" s="31"/>
      <c r="M782" s="31"/>
      <c r="N782" s="31"/>
      <c r="O782" s="31"/>
      <c r="P782" s="31"/>
    </row>
    <row r="783" spans="4:16" x14ac:dyDescent="0.3">
      <c r="D783" s="3" t="str">
        <f>IF(D782="","",IF(I782=0,"",IF(I782&gt;0,D782+1,IF(D782&lt;term*freq,D782+1,""))))</f>
        <v/>
      </c>
      <c r="E783" s="53">
        <v>1</v>
      </c>
      <c r="F783" s="7">
        <f>IF(D783="",0,IF(I782&lt;emi,I782,IF(D783="",NA(),IF(E783=0,0,emi))))</f>
        <v>0</v>
      </c>
      <c r="G783" s="7" t="str">
        <f>IF(D783="","",IF(I782&lt;0,0,I782)*rate/freq)</f>
        <v/>
      </c>
      <c r="H783" s="6" t="str">
        <f t="shared" si="12"/>
        <v/>
      </c>
      <c r="I783" s="6" t="str">
        <f>IF(AND(F783&lt;&gt;0,F783&lt;emi),0,IF(D783="","",IF(I782&lt;=0,0,IF(E783=0,I782+H783,I782-H783))))</f>
        <v/>
      </c>
      <c r="K783" s="31"/>
      <c r="L783" s="31"/>
      <c r="M783" s="31"/>
      <c r="N783" s="31"/>
      <c r="O783" s="31"/>
      <c r="P783" s="31"/>
    </row>
    <row r="784" spans="4:16" x14ac:dyDescent="0.3">
      <c r="D784" s="3" t="str">
        <f>IF(D783="","",IF(I783=0,"",IF(I783&gt;0,D783+1,IF(D783&lt;term*freq,D783+1,""))))</f>
        <v/>
      </c>
      <c r="E784" s="53">
        <v>1</v>
      </c>
      <c r="F784" s="7">
        <f>IF(D784="",0,IF(I783&lt;emi,I783,IF(D784="",NA(),IF(E784=0,0,emi))))</f>
        <v>0</v>
      </c>
      <c r="G784" s="7" t="str">
        <f>IF(D784="","",IF(I783&lt;0,0,I783)*rate/freq)</f>
        <v/>
      </c>
      <c r="H784" s="6" t="str">
        <f t="shared" si="12"/>
        <v/>
      </c>
      <c r="I784" s="6" t="str">
        <f>IF(AND(F784&lt;&gt;0,F784&lt;emi),0,IF(D784="","",IF(I783&lt;=0,0,IF(E784=0,I783+H784,I783-H784))))</f>
        <v/>
      </c>
      <c r="K784" s="31"/>
      <c r="L784" s="31"/>
      <c r="M784" s="31"/>
      <c r="N784" s="31"/>
      <c r="O784" s="31"/>
      <c r="P784" s="31"/>
    </row>
    <row r="785" spans="4:16" x14ac:dyDescent="0.3">
      <c r="D785" s="3" t="str">
        <f>IF(D784="","",IF(I784=0,"",IF(I784&gt;0,D784+1,IF(D784&lt;term*freq,D784+1,""))))</f>
        <v/>
      </c>
      <c r="E785" s="53">
        <v>1</v>
      </c>
      <c r="F785" s="7">
        <f>IF(D785="",0,IF(I784&lt;emi,I784,IF(D785="",NA(),IF(E785=0,0,emi))))</f>
        <v>0</v>
      </c>
      <c r="G785" s="7" t="str">
        <f>IF(D785="","",IF(I784&lt;0,0,I784)*rate/freq)</f>
        <v/>
      </c>
      <c r="H785" s="6" t="str">
        <f t="shared" si="12"/>
        <v/>
      </c>
      <c r="I785" s="6" t="str">
        <f>IF(AND(F785&lt;&gt;0,F785&lt;emi),0,IF(D785="","",IF(I784&lt;=0,0,IF(E785=0,I784+H785,I784-H785))))</f>
        <v/>
      </c>
      <c r="K785" s="31"/>
      <c r="L785" s="31"/>
      <c r="M785" s="31"/>
      <c r="N785" s="31"/>
      <c r="O785" s="31"/>
      <c r="P785" s="31"/>
    </row>
    <row r="786" spans="4:16" x14ac:dyDescent="0.3">
      <c r="D786" s="3" t="str">
        <f>IF(D785="","",IF(I785=0,"",IF(I785&gt;0,D785+1,IF(D785&lt;term*freq,D785+1,""))))</f>
        <v/>
      </c>
      <c r="E786" s="53">
        <v>1</v>
      </c>
      <c r="F786" s="7">
        <f>IF(D786="",0,IF(I785&lt;emi,I785,IF(D786="",NA(),IF(E786=0,0,emi))))</f>
        <v>0</v>
      </c>
      <c r="G786" s="7" t="str">
        <f>IF(D786="","",IF(I785&lt;0,0,I785)*rate/freq)</f>
        <v/>
      </c>
      <c r="H786" s="6" t="str">
        <f t="shared" si="12"/>
        <v/>
      </c>
      <c r="I786" s="6" t="str">
        <f>IF(AND(F786&lt;&gt;0,F786&lt;emi),0,IF(D786="","",IF(I785&lt;=0,0,IF(E786=0,I785+H786,I785-H786))))</f>
        <v/>
      </c>
      <c r="K786" s="31"/>
      <c r="L786" s="31"/>
      <c r="M786" s="31"/>
      <c r="N786" s="31"/>
      <c r="O786" s="31"/>
      <c r="P786" s="31"/>
    </row>
    <row r="787" spans="4:16" x14ac:dyDescent="0.3">
      <c r="D787" s="3" t="str">
        <f>IF(D786="","",IF(I786=0,"",IF(I786&gt;0,D786+1,IF(D786&lt;term*freq,D786+1,""))))</f>
        <v/>
      </c>
      <c r="E787" s="53">
        <v>1</v>
      </c>
      <c r="F787" s="7">
        <f>IF(D787="",0,IF(I786&lt;emi,I786,IF(D787="",NA(),IF(E787=0,0,emi))))</f>
        <v>0</v>
      </c>
      <c r="G787" s="7" t="str">
        <f>IF(D787="","",IF(I786&lt;0,0,I786)*rate/freq)</f>
        <v/>
      </c>
      <c r="H787" s="6" t="str">
        <f t="shared" si="12"/>
        <v/>
      </c>
      <c r="I787" s="6" t="str">
        <f>IF(AND(F787&lt;&gt;0,F787&lt;emi),0,IF(D787="","",IF(I786&lt;=0,0,IF(E787=0,I786+H787,I786-H787))))</f>
        <v/>
      </c>
      <c r="K787" s="31"/>
      <c r="L787" s="31"/>
      <c r="M787" s="31"/>
      <c r="N787" s="31"/>
      <c r="O787" s="31"/>
      <c r="P787" s="31"/>
    </row>
    <row r="788" spans="4:16" x14ac:dyDescent="0.3">
      <c r="D788" s="3" t="str">
        <f>IF(D787="","",IF(I787=0,"",IF(I787&gt;0,D787+1,IF(D787&lt;term*freq,D787+1,""))))</f>
        <v/>
      </c>
      <c r="E788" s="53">
        <v>1</v>
      </c>
      <c r="F788" s="7">
        <f>IF(D788="",0,IF(I787&lt;emi,I787,IF(D788="",NA(),IF(E788=0,0,emi))))</f>
        <v>0</v>
      </c>
      <c r="G788" s="7" t="str">
        <f>IF(D788="","",IF(I787&lt;0,0,I787)*rate/freq)</f>
        <v/>
      </c>
      <c r="H788" s="6" t="str">
        <f t="shared" si="12"/>
        <v/>
      </c>
      <c r="I788" s="6" t="str">
        <f>IF(AND(F788&lt;&gt;0,F788&lt;emi),0,IF(D788="","",IF(I787&lt;=0,0,IF(E788=0,I787+H788,I787-H788))))</f>
        <v/>
      </c>
      <c r="K788" s="31"/>
      <c r="L788" s="31"/>
      <c r="M788" s="31"/>
      <c r="N788" s="31"/>
      <c r="O788" s="31"/>
      <c r="P788" s="31"/>
    </row>
    <row r="789" spans="4:16" x14ac:dyDescent="0.3">
      <c r="D789" s="3" t="str">
        <f>IF(D788="","",IF(I788=0,"",IF(I788&gt;0,D788+1,IF(D788&lt;term*freq,D788+1,""))))</f>
        <v/>
      </c>
      <c r="E789" s="53">
        <v>1</v>
      </c>
      <c r="F789" s="7">
        <f>IF(D789="",0,IF(I788&lt;emi,I788,IF(D789="",NA(),IF(E789=0,0,emi))))</f>
        <v>0</v>
      </c>
      <c r="G789" s="7" t="str">
        <f>IF(D789="","",IF(I788&lt;0,0,I788)*rate/freq)</f>
        <v/>
      </c>
      <c r="H789" s="6" t="str">
        <f t="shared" si="12"/>
        <v/>
      </c>
      <c r="I789" s="6" t="str">
        <f>IF(AND(F789&lt;&gt;0,F789&lt;emi),0,IF(D789="","",IF(I788&lt;=0,0,IF(E789=0,I788+H789,I788-H789))))</f>
        <v/>
      </c>
      <c r="K789" s="31"/>
      <c r="L789" s="31"/>
      <c r="M789" s="31"/>
      <c r="N789" s="31"/>
      <c r="O789" s="31"/>
      <c r="P789" s="31"/>
    </row>
    <row r="790" spans="4:16" x14ac:dyDescent="0.3">
      <c r="D790" s="3" t="str">
        <f>IF(D789="","",IF(I789=0,"",IF(I789&gt;0,D789+1,IF(D789&lt;term*freq,D789+1,""))))</f>
        <v/>
      </c>
      <c r="E790" s="53">
        <v>1</v>
      </c>
      <c r="F790" s="7">
        <f>IF(D790="",0,IF(I789&lt;emi,I789,IF(D790="",NA(),IF(E790=0,0,emi))))</f>
        <v>0</v>
      </c>
      <c r="G790" s="7" t="str">
        <f>IF(D790="","",IF(I789&lt;0,0,I789)*rate/freq)</f>
        <v/>
      </c>
      <c r="H790" s="6" t="str">
        <f t="shared" si="12"/>
        <v/>
      </c>
      <c r="I790" s="6" t="str">
        <f>IF(AND(F790&lt;&gt;0,F790&lt;emi),0,IF(D790="","",IF(I789&lt;=0,0,IF(E790=0,I789+H790,I789-H790))))</f>
        <v/>
      </c>
      <c r="K790" s="31"/>
      <c r="L790" s="31"/>
      <c r="M790" s="31"/>
      <c r="N790" s="31"/>
      <c r="O790" s="31"/>
      <c r="P790" s="31"/>
    </row>
    <row r="791" spans="4:16" x14ac:dyDescent="0.3">
      <c r="D791" s="3" t="str">
        <f>IF(D790="","",IF(I790=0,"",IF(I790&gt;0,D790+1,IF(D790&lt;term*freq,D790+1,""))))</f>
        <v/>
      </c>
      <c r="E791" s="53">
        <v>1</v>
      </c>
      <c r="F791" s="7">
        <f>IF(D791="",0,IF(I790&lt;emi,I790,IF(D791="",NA(),IF(E791=0,0,emi))))</f>
        <v>0</v>
      </c>
      <c r="G791" s="7" t="str">
        <f>IF(D791="","",IF(I790&lt;0,0,I790)*rate/freq)</f>
        <v/>
      </c>
      <c r="H791" s="6" t="str">
        <f t="shared" si="12"/>
        <v/>
      </c>
      <c r="I791" s="6" t="str">
        <f>IF(AND(F791&lt;&gt;0,F791&lt;emi),0,IF(D791="","",IF(I790&lt;=0,0,IF(E791=0,I790+H791,I790-H791))))</f>
        <v/>
      </c>
      <c r="K791" s="31"/>
      <c r="L791" s="31"/>
      <c r="M791" s="31"/>
      <c r="N791" s="31"/>
      <c r="O791" s="31"/>
      <c r="P791" s="31"/>
    </row>
    <row r="792" spans="4:16" x14ac:dyDescent="0.3">
      <c r="D792" s="3" t="str">
        <f>IF(D791="","",IF(I791=0,"",IF(I791&gt;0,D791+1,IF(D791&lt;term*freq,D791+1,""))))</f>
        <v/>
      </c>
      <c r="E792" s="53">
        <v>1</v>
      </c>
      <c r="F792" s="7">
        <f>IF(D792="",0,IF(I791&lt;emi,I791,IF(D792="",NA(),IF(E792=0,0,emi))))</f>
        <v>0</v>
      </c>
      <c r="G792" s="7" t="str">
        <f>IF(D792="","",IF(I791&lt;0,0,I791)*rate/freq)</f>
        <v/>
      </c>
      <c r="H792" s="6" t="str">
        <f t="shared" si="12"/>
        <v/>
      </c>
      <c r="I792" s="6" t="str">
        <f>IF(AND(F792&lt;&gt;0,F792&lt;emi),0,IF(D792="","",IF(I791&lt;=0,0,IF(E792=0,I791+H792,I791-H792))))</f>
        <v/>
      </c>
      <c r="K792" s="31"/>
      <c r="L792" s="31"/>
      <c r="M792" s="31"/>
      <c r="N792" s="31"/>
      <c r="O792" s="31"/>
      <c r="P792" s="31"/>
    </row>
    <row r="793" spans="4:16" x14ac:dyDescent="0.3">
      <c r="D793" s="3" t="str">
        <f>IF(D792="","",IF(I792=0,"",IF(I792&gt;0,D792+1,IF(D792&lt;term*freq,D792+1,""))))</f>
        <v/>
      </c>
      <c r="E793" s="53">
        <v>1</v>
      </c>
      <c r="F793" s="7">
        <f>IF(D793="",0,IF(I792&lt;emi,I792,IF(D793="",NA(),IF(E793=0,0,emi))))</f>
        <v>0</v>
      </c>
      <c r="G793" s="7" t="str">
        <f>IF(D793="","",IF(I792&lt;0,0,I792)*rate/freq)</f>
        <v/>
      </c>
      <c r="H793" s="6" t="str">
        <f t="shared" si="12"/>
        <v/>
      </c>
      <c r="I793" s="6" t="str">
        <f>IF(AND(F793&lt;&gt;0,F793&lt;emi),0,IF(D793="","",IF(I792&lt;=0,0,IF(E793=0,I792+H793,I792-H793))))</f>
        <v/>
      </c>
      <c r="K793" s="31"/>
      <c r="L793" s="31"/>
      <c r="M793" s="31"/>
      <c r="N793" s="31"/>
      <c r="O793" s="31"/>
      <c r="P793" s="31"/>
    </row>
    <row r="794" spans="4:16" x14ac:dyDescent="0.3">
      <c r="D794" s="3" t="str">
        <f>IF(D793="","",IF(I793=0,"",IF(I793&gt;0,D793+1,IF(D793&lt;term*freq,D793+1,""))))</f>
        <v/>
      </c>
      <c r="E794" s="53">
        <v>1</v>
      </c>
      <c r="F794" s="7">
        <f>IF(D794="",0,IF(I793&lt;emi,I793,IF(D794="",NA(),IF(E794=0,0,emi))))</f>
        <v>0</v>
      </c>
      <c r="G794" s="7" t="str">
        <f>IF(D794="","",IF(I793&lt;0,0,I793)*rate/freq)</f>
        <v/>
      </c>
      <c r="H794" s="6" t="str">
        <f t="shared" si="12"/>
        <v/>
      </c>
      <c r="I794" s="6" t="str">
        <f>IF(AND(F794&lt;&gt;0,F794&lt;emi),0,IF(D794="","",IF(I793&lt;=0,0,IF(E794=0,I793+H794,I793-H794))))</f>
        <v/>
      </c>
      <c r="K794" s="31"/>
      <c r="L794" s="31"/>
      <c r="M794" s="31"/>
      <c r="N794" s="31"/>
      <c r="O794" s="31"/>
      <c r="P794" s="31"/>
    </row>
    <row r="795" spans="4:16" x14ac:dyDescent="0.3">
      <c r="D795" s="3" t="str">
        <f>IF(D794="","",IF(I794=0,"",IF(I794&gt;0,D794+1,IF(D794&lt;term*freq,D794+1,""))))</f>
        <v/>
      </c>
      <c r="E795" s="53">
        <v>1</v>
      </c>
      <c r="F795" s="7">
        <f>IF(D795="",0,IF(I794&lt;emi,I794,IF(D795="",NA(),IF(E795=0,0,emi))))</f>
        <v>0</v>
      </c>
      <c r="G795" s="7" t="str">
        <f>IF(D795="","",IF(I794&lt;0,0,I794)*rate/freq)</f>
        <v/>
      </c>
      <c r="H795" s="6" t="str">
        <f t="shared" si="12"/>
        <v/>
      </c>
      <c r="I795" s="6" t="str">
        <f>IF(AND(F795&lt;&gt;0,F795&lt;emi),0,IF(D795="","",IF(I794&lt;=0,0,IF(E795=0,I794+H795,I794-H795))))</f>
        <v/>
      </c>
      <c r="K795" s="31"/>
      <c r="L795" s="31"/>
      <c r="M795" s="31"/>
      <c r="N795" s="31"/>
      <c r="O795" s="31"/>
      <c r="P795" s="31"/>
    </row>
    <row r="796" spans="4:16" x14ac:dyDescent="0.3">
      <c r="D796" s="3" t="str">
        <f>IF(D795="","",IF(I795=0,"",IF(I795&gt;0,D795+1,IF(D795&lt;term*freq,D795+1,""))))</f>
        <v/>
      </c>
      <c r="E796" s="53">
        <v>1</v>
      </c>
      <c r="F796" s="7">
        <f>IF(D796="",0,IF(I795&lt;emi,I795,IF(D796="",NA(),IF(E796=0,0,emi))))</f>
        <v>0</v>
      </c>
      <c r="G796" s="7" t="str">
        <f>IF(D796="","",IF(I795&lt;0,0,I795)*rate/freq)</f>
        <v/>
      </c>
      <c r="H796" s="6" t="str">
        <f t="shared" si="12"/>
        <v/>
      </c>
      <c r="I796" s="6" t="str">
        <f>IF(AND(F796&lt;&gt;0,F796&lt;emi),0,IF(D796="","",IF(I795&lt;=0,0,IF(E796=0,I795+H796,I795-H796))))</f>
        <v/>
      </c>
      <c r="K796" s="31"/>
      <c r="L796" s="31"/>
      <c r="M796" s="31"/>
      <c r="N796" s="31"/>
      <c r="O796" s="31"/>
      <c r="P796" s="31"/>
    </row>
    <row r="797" spans="4:16" x14ac:dyDescent="0.3">
      <c r="D797" s="3" t="str">
        <f>IF(D796="","",IF(I796=0,"",IF(I796&gt;0,D796+1,IF(D796&lt;term*freq,D796+1,""))))</f>
        <v/>
      </c>
      <c r="E797" s="53">
        <v>1</v>
      </c>
      <c r="F797" s="7">
        <f>IF(D797="",0,IF(I796&lt;emi,I796,IF(D797="",NA(),IF(E797=0,0,emi))))</f>
        <v>0</v>
      </c>
      <c r="G797" s="7" t="str">
        <f>IF(D797="","",IF(I796&lt;0,0,I796)*rate/freq)</f>
        <v/>
      </c>
      <c r="H797" s="6" t="str">
        <f t="shared" si="12"/>
        <v/>
      </c>
      <c r="I797" s="6" t="str">
        <f>IF(AND(F797&lt;&gt;0,F797&lt;emi),0,IF(D797="","",IF(I796&lt;=0,0,IF(E797=0,I796+H797,I796-H797))))</f>
        <v/>
      </c>
      <c r="K797" s="31"/>
      <c r="L797" s="31"/>
      <c r="M797" s="31"/>
      <c r="N797" s="31"/>
      <c r="O797" s="31"/>
      <c r="P797" s="31"/>
    </row>
    <row r="798" spans="4:16" x14ac:dyDescent="0.3">
      <c r="D798" s="3" t="str">
        <f>IF(D797="","",IF(I797=0,"",IF(I797&gt;0,D797+1,IF(D797&lt;term*freq,D797+1,""))))</f>
        <v/>
      </c>
      <c r="E798" s="53">
        <v>1</v>
      </c>
      <c r="F798" s="7">
        <f>IF(D798="",0,IF(I797&lt;emi,I797,IF(D798="",NA(),IF(E798=0,0,emi))))</f>
        <v>0</v>
      </c>
      <c r="G798" s="7" t="str">
        <f>IF(D798="","",IF(I797&lt;0,0,I797)*rate/freq)</f>
        <v/>
      </c>
      <c r="H798" s="6" t="str">
        <f t="shared" si="12"/>
        <v/>
      </c>
      <c r="I798" s="6" t="str">
        <f>IF(AND(F798&lt;&gt;0,F798&lt;emi),0,IF(D798="","",IF(I797&lt;=0,0,IF(E798=0,I797+H798,I797-H798))))</f>
        <v/>
      </c>
      <c r="K798" s="31"/>
      <c r="L798" s="31"/>
      <c r="M798" s="31"/>
      <c r="N798" s="31"/>
      <c r="O798" s="31"/>
      <c r="P798" s="31"/>
    </row>
    <row r="799" spans="4:16" x14ac:dyDescent="0.3">
      <c r="D799" s="3" t="str">
        <f>IF(D798="","",IF(I798=0,"",IF(I798&gt;0,D798+1,IF(D798&lt;term*freq,D798+1,""))))</f>
        <v/>
      </c>
      <c r="E799" s="53">
        <v>1</v>
      </c>
      <c r="F799" s="7">
        <f>IF(D799="",0,IF(I798&lt;emi,I798,IF(D799="",NA(),IF(E799=0,0,emi))))</f>
        <v>0</v>
      </c>
      <c r="G799" s="7" t="str">
        <f>IF(D799="","",IF(I798&lt;0,0,I798)*rate/freq)</f>
        <v/>
      </c>
      <c r="H799" s="6" t="str">
        <f t="shared" si="12"/>
        <v/>
      </c>
      <c r="I799" s="6" t="str">
        <f>IF(AND(F799&lt;&gt;0,F799&lt;emi),0,IF(D799="","",IF(I798&lt;=0,0,IF(E799=0,I798+H799,I798-H799))))</f>
        <v/>
      </c>
      <c r="K799" s="31"/>
      <c r="L799" s="31"/>
      <c r="M799" s="31"/>
      <c r="N799" s="31"/>
      <c r="O799" s="31"/>
      <c r="P799" s="31"/>
    </row>
    <row r="800" spans="4:16" x14ac:dyDescent="0.3">
      <c r="D800" s="3" t="str">
        <f>IF(D799="","",IF(I799=0,"",IF(I799&gt;0,D799+1,IF(D799&lt;term*freq,D799+1,""))))</f>
        <v/>
      </c>
      <c r="E800" s="53">
        <v>1</v>
      </c>
      <c r="F800" s="7">
        <f>IF(D800="",0,IF(I799&lt;emi,I799,IF(D800="",NA(),IF(E800=0,0,emi))))</f>
        <v>0</v>
      </c>
      <c r="G800" s="7" t="str">
        <f>IF(D800="","",IF(I799&lt;0,0,I799)*rate/freq)</f>
        <v/>
      </c>
      <c r="H800" s="6" t="str">
        <f t="shared" si="12"/>
        <v/>
      </c>
      <c r="I800" s="6" t="str">
        <f>IF(AND(F800&lt;&gt;0,F800&lt;emi),0,IF(D800="","",IF(I799&lt;=0,0,IF(E800=0,I799+H800,I799-H800))))</f>
        <v/>
      </c>
      <c r="K800" s="31"/>
      <c r="L800" s="31"/>
      <c r="M800" s="31"/>
      <c r="N800" s="31"/>
      <c r="O800" s="31"/>
      <c r="P800" s="31"/>
    </row>
    <row r="801" spans="4:16" x14ac:dyDescent="0.3">
      <c r="D801" s="3" t="str">
        <f>IF(D800="","",IF(I800=0,"",IF(I800&gt;0,D800+1,IF(D800&lt;term*freq,D800+1,""))))</f>
        <v/>
      </c>
      <c r="E801" s="53">
        <v>1</v>
      </c>
      <c r="F801" s="7">
        <f>IF(D801="",0,IF(I800&lt;emi,I800,IF(D801="",NA(),IF(E801=0,0,emi))))</f>
        <v>0</v>
      </c>
      <c r="G801" s="7" t="str">
        <f>IF(D801="","",IF(I800&lt;0,0,I800)*rate/freq)</f>
        <v/>
      </c>
      <c r="H801" s="6" t="str">
        <f t="shared" si="12"/>
        <v/>
      </c>
      <c r="I801" s="6" t="str">
        <f>IF(AND(F801&lt;&gt;0,F801&lt;emi),0,IF(D801="","",IF(I800&lt;=0,0,IF(E801=0,I800+H801,I800-H801))))</f>
        <v/>
      </c>
      <c r="K801" s="31"/>
      <c r="L801" s="31"/>
      <c r="M801" s="31"/>
      <c r="N801" s="31"/>
      <c r="O801" s="31"/>
      <c r="P801" s="31"/>
    </row>
    <row r="802" spans="4:16" x14ac:dyDescent="0.3">
      <c r="D802" s="3" t="str">
        <f>IF(D801="","",IF(I801=0,"",IF(I801&gt;0,D801+1,IF(D801&lt;term*freq,D801+1,""))))</f>
        <v/>
      </c>
      <c r="E802" s="53">
        <v>1</v>
      </c>
      <c r="F802" s="7">
        <f>IF(D802="",0,IF(I801&lt;emi,I801,IF(D802="",NA(),IF(E802=0,0,emi))))</f>
        <v>0</v>
      </c>
      <c r="G802" s="7" t="str">
        <f>IF(D802="","",IF(I801&lt;0,0,I801)*rate/freq)</f>
        <v/>
      </c>
      <c r="H802" s="6" t="str">
        <f t="shared" si="12"/>
        <v/>
      </c>
      <c r="I802" s="6" t="str">
        <f>IF(AND(F802&lt;&gt;0,F802&lt;emi),0,IF(D802="","",IF(I801&lt;=0,0,IF(E802=0,I801+H802,I801-H802))))</f>
        <v/>
      </c>
      <c r="K802" s="31"/>
      <c r="L802" s="31"/>
      <c r="M802" s="31"/>
      <c r="N802" s="31"/>
      <c r="O802" s="31"/>
      <c r="P802" s="31"/>
    </row>
    <row r="803" spans="4:16" x14ac:dyDescent="0.3">
      <c r="D803" s="3" t="str">
        <f>IF(D802="","",IF(I802=0,"",IF(I802&gt;0,D802+1,IF(D802&lt;term*freq,D802+1,""))))</f>
        <v/>
      </c>
      <c r="E803" s="53">
        <v>1</v>
      </c>
      <c r="F803" s="7">
        <f>IF(D803="",0,IF(I802&lt;emi,I802,IF(D803="",NA(),IF(E803=0,0,emi))))</f>
        <v>0</v>
      </c>
      <c r="G803" s="7" t="str">
        <f>IF(D803="","",IF(I802&lt;0,0,I802)*rate/freq)</f>
        <v/>
      </c>
      <c r="H803" s="6" t="str">
        <f t="shared" si="12"/>
        <v/>
      </c>
      <c r="I803" s="6" t="str">
        <f>IF(AND(F803&lt;&gt;0,F803&lt;emi),0,IF(D803="","",IF(I802&lt;=0,0,IF(E803=0,I802+H803,I802-H803))))</f>
        <v/>
      </c>
      <c r="K803" s="31"/>
      <c r="L803" s="31"/>
      <c r="M803" s="31"/>
      <c r="N803" s="31"/>
      <c r="O803" s="31"/>
      <c r="P803" s="31"/>
    </row>
    <row r="804" spans="4:16" x14ac:dyDescent="0.3">
      <c r="D804" s="3" t="str">
        <f>IF(D803="","",IF(I803=0,"",IF(I803&gt;0,D803+1,IF(D803&lt;term*freq,D803+1,""))))</f>
        <v/>
      </c>
      <c r="E804" s="53">
        <v>1</v>
      </c>
      <c r="F804" s="7">
        <f>IF(D804="",0,IF(I803&lt;emi,I803,IF(D804="",NA(),IF(E804=0,0,emi))))</f>
        <v>0</v>
      </c>
      <c r="G804" s="7" t="str">
        <f>IF(D804="","",IF(I803&lt;0,0,I803)*rate/freq)</f>
        <v/>
      </c>
      <c r="H804" s="6" t="str">
        <f t="shared" si="12"/>
        <v/>
      </c>
      <c r="I804" s="6" t="str">
        <f>IF(AND(F804&lt;&gt;0,F804&lt;emi),0,IF(D804="","",IF(I803&lt;=0,0,IF(E804=0,I803+H804,I803-H804))))</f>
        <v/>
      </c>
      <c r="K804" s="31"/>
      <c r="L804" s="31"/>
      <c r="M804" s="31"/>
      <c r="N804" s="31"/>
      <c r="O804" s="31"/>
      <c r="P804" s="31"/>
    </row>
    <row r="805" spans="4:16" x14ac:dyDescent="0.3">
      <c r="D805" s="3" t="str">
        <f>IF(D804="","",IF(I804=0,"",IF(I804&gt;0,D804+1,IF(D804&lt;term*freq,D804+1,""))))</f>
        <v/>
      </c>
      <c r="E805" s="53">
        <v>1</v>
      </c>
      <c r="F805" s="7">
        <f>IF(D805="",0,IF(I804&lt;emi,I804,IF(D805="",NA(),IF(E805=0,0,emi))))</f>
        <v>0</v>
      </c>
      <c r="G805" s="7" t="str">
        <f>IF(D805="","",IF(I804&lt;0,0,I804)*rate/freq)</f>
        <v/>
      </c>
      <c r="H805" s="6" t="str">
        <f t="shared" si="12"/>
        <v/>
      </c>
      <c r="I805" s="6" t="str">
        <f>IF(AND(F805&lt;&gt;0,F805&lt;emi),0,IF(D805="","",IF(I804&lt;=0,0,IF(E805=0,I804+H805,I804-H805))))</f>
        <v/>
      </c>
      <c r="K805" s="31"/>
      <c r="L805" s="31"/>
      <c r="M805" s="31"/>
      <c r="N805" s="31"/>
      <c r="O805" s="31"/>
      <c r="P805" s="31"/>
    </row>
    <row r="806" spans="4:16" x14ac:dyDescent="0.3">
      <c r="D806" s="3" t="str">
        <f>IF(D805="","",IF(I805=0,"",IF(I805&gt;0,D805+1,IF(D805&lt;term*freq,D805+1,""))))</f>
        <v/>
      </c>
      <c r="E806" s="53">
        <v>1</v>
      </c>
      <c r="F806" s="7">
        <f>IF(D806="",0,IF(I805&lt;emi,I805,IF(D806="",NA(),IF(E806=0,0,emi))))</f>
        <v>0</v>
      </c>
      <c r="G806" s="7" t="str">
        <f>IF(D806="","",IF(I805&lt;0,0,I805)*rate/freq)</f>
        <v/>
      </c>
      <c r="H806" s="6" t="str">
        <f t="shared" si="12"/>
        <v/>
      </c>
      <c r="I806" s="6" t="str">
        <f>IF(AND(F806&lt;&gt;0,F806&lt;emi),0,IF(D806="","",IF(I805&lt;=0,0,IF(E806=0,I805+H806,I805-H806))))</f>
        <v/>
      </c>
      <c r="K806" s="31"/>
      <c r="L806" s="31"/>
      <c r="M806" s="31"/>
      <c r="N806" s="31"/>
      <c r="O806" s="31"/>
      <c r="P806" s="31"/>
    </row>
    <row r="807" spans="4:16" x14ac:dyDescent="0.3">
      <c r="D807" s="3" t="str">
        <f>IF(D806="","",IF(I806=0,"",IF(I806&gt;0,D806+1,IF(D806&lt;term*freq,D806+1,""))))</f>
        <v/>
      </c>
      <c r="E807" s="53">
        <v>1</v>
      </c>
      <c r="F807" s="7">
        <f>IF(D807="",0,IF(I806&lt;emi,I806,IF(D807="",NA(),IF(E807=0,0,emi))))</f>
        <v>0</v>
      </c>
      <c r="G807" s="7" t="str">
        <f>IF(D807="","",IF(I806&lt;0,0,I806)*rate/freq)</f>
        <v/>
      </c>
      <c r="H807" s="6" t="str">
        <f t="shared" si="12"/>
        <v/>
      </c>
      <c r="I807" s="6" t="str">
        <f>IF(AND(F807&lt;&gt;0,F807&lt;emi),0,IF(D807="","",IF(I806&lt;=0,0,IF(E807=0,I806+H807,I806-H807))))</f>
        <v/>
      </c>
      <c r="K807" s="31"/>
      <c r="L807" s="31"/>
      <c r="M807" s="31"/>
      <c r="N807" s="31"/>
      <c r="O807" s="31"/>
      <c r="P807" s="31"/>
    </row>
    <row r="808" spans="4:16" x14ac:dyDescent="0.3">
      <c r="D808" s="3" t="str">
        <f>IF(D807="","",IF(I807=0,"",IF(I807&gt;0,D807+1,IF(D807&lt;term*freq,D807+1,""))))</f>
        <v/>
      </c>
      <c r="E808" s="53">
        <v>1</v>
      </c>
      <c r="F808" s="7">
        <f>IF(D808="",0,IF(I807&lt;emi,I807,IF(D808="",NA(),IF(E808=0,0,emi))))</f>
        <v>0</v>
      </c>
      <c r="G808" s="7" t="str">
        <f>IF(D808="","",IF(I807&lt;0,0,I807)*rate/freq)</f>
        <v/>
      </c>
      <c r="H808" s="6" t="str">
        <f t="shared" si="12"/>
        <v/>
      </c>
      <c r="I808" s="6" t="str">
        <f>IF(AND(F808&lt;&gt;0,F808&lt;emi),0,IF(D808="","",IF(I807&lt;=0,0,IF(E808=0,I807+H808,I807-H808))))</f>
        <v/>
      </c>
      <c r="K808" s="31"/>
      <c r="L808" s="31"/>
      <c r="M808" s="31"/>
      <c r="N808" s="31"/>
      <c r="O808" s="31"/>
      <c r="P808" s="31"/>
    </row>
    <row r="809" spans="4:16" x14ac:dyDescent="0.3">
      <c r="D809" s="3" t="str">
        <f>IF(D808="","",IF(I808=0,"",IF(I808&gt;0,D808+1,IF(D808&lt;term*freq,D808+1,""))))</f>
        <v/>
      </c>
      <c r="E809" s="53">
        <v>1</v>
      </c>
      <c r="F809" s="7">
        <f>IF(D809="",0,IF(I808&lt;emi,I808,IF(D809="",NA(),IF(E809=0,0,emi))))</f>
        <v>0</v>
      </c>
      <c r="G809" s="7" t="str">
        <f>IF(D809="","",IF(I808&lt;0,0,I808)*rate/freq)</f>
        <v/>
      </c>
      <c r="H809" s="6" t="str">
        <f t="shared" si="12"/>
        <v/>
      </c>
      <c r="I809" s="6" t="str">
        <f>IF(AND(F809&lt;&gt;0,F809&lt;emi),0,IF(D809="","",IF(I808&lt;=0,0,IF(E809=0,I808+H809,I808-H809))))</f>
        <v/>
      </c>
      <c r="K809" s="31"/>
      <c r="L809" s="31"/>
      <c r="M809" s="31"/>
      <c r="N809" s="31"/>
      <c r="O809" s="31"/>
      <c r="P809" s="31"/>
    </row>
    <row r="810" spans="4:16" x14ac:dyDescent="0.3">
      <c r="D810" s="3" t="str">
        <f>IF(D809="","",IF(I809=0,"",IF(I809&gt;0,D809+1,IF(D809&lt;term*freq,D809+1,""))))</f>
        <v/>
      </c>
      <c r="E810" s="53">
        <v>1</v>
      </c>
      <c r="F810" s="7">
        <f>IF(D810="",0,IF(I809&lt;emi,I809,IF(D810="",NA(),IF(E810=0,0,emi))))</f>
        <v>0</v>
      </c>
      <c r="G810" s="7" t="str">
        <f>IF(D810="","",IF(I809&lt;0,0,I809)*rate/freq)</f>
        <v/>
      </c>
      <c r="H810" s="6" t="str">
        <f t="shared" si="12"/>
        <v/>
      </c>
      <c r="I810" s="6" t="str">
        <f>IF(AND(F810&lt;&gt;0,F810&lt;emi),0,IF(D810="","",IF(I809&lt;=0,0,IF(E810=0,I809+H810,I809-H810))))</f>
        <v/>
      </c>
      <c r="K810" s="31"/>
      <c r="L810" s="31"/>
      <c r="M810" s="31"/>
      <c r="N810" s="31"/>
      <c r="O810" s="31"/>
      <c r="P810" s="31"/>
    </row>
    <row r="811" spans="4:16" x14ac:dyDescent="0.3">
      <c r="D811" s="3" t="str">
        <f>IF(D810="","",IF(I810=0,"",IF(I810&gt;0,D810+1,IF(D810&lt;term*freq,D810+1,""))))</f>
        <v/>
      </c>
      <c r="E811" s="53">
        <v>1</v>
      </c>
      <c r="F811" s="7">
        <f>IF(D811="",0,IF(I810&lt;emi,I810,IF(D811="",NA(),IF(E811=0,0,emi))))</f>
        <v>0</v>
      </c>
      <c r="G811" s="7" t="str">
        <f>IF(D811="","",IF(I810&lt;0,0,I810)*rate/freq)</f>
        <v/>
      </c>
      <c r="H811" s="6" t="str">
        <f t="shared" si="12"/>
        <v/>
      </c>
      <c r="I811" s="6" t="str">
        <f>IF(AND(F811&lt;&gt;0,F811&lt;emi),0,IF(D811="","",IF(I810&lt;=0,0,IF(E811=0,I810+H811,I810-H811))))</f>
        <v/>
      </c>
      <c r="K811" s="31"/>
      <c r="L811" s="31"/>
      <c r="M811" s="31"/>
      <c r="N811" s="31"/>
      <c r="O811" s="31"/>
      <c r="P811" s="31"/>
    </row>
    <row r="812" spans="4:16" x14ac:dyDescent="0.3">
      <c r="D812" s="3" t="str">
        <f>IF(D811="","",IF(I811=0,"",IF(I811&gt;0,D811+1,IF(D811&lt;term*freq,D811+1,""))))</f>
        <v/>
      </c>
      <c r="E812" s="53">
        <v>1</v>
      </c>
      <c r="F812" s="7">
        <f>IF(D812="",0,IF(I811&lt;emi,I811,IF(D812="",NA(),IF(E812=0,0,emi))))</f>
        <v>0</v>
      </c>
      <c r="G812" s="7" t="str">
        <f>IF(D812="","",IF(I811&lt;0,0,I811)*rate/freq)</f>
        <v/>
      </c>
      <c r="H812" s="6" t="str">
        <f t="shared" si="12"/>
        <v/>
      </c>
      <c r="I812" s="6" t="str">
        <f>IF(AND(F812&lt;&gt;0,F812&lt;emi),0,IF(D812="","",IF(I811&lt;=0,0,IF(E812=0,I811+H812,I811-H812))))</f>
        <v/>
      </c>
      <c r="K812" s="31"/>
      <c r="L812" s="31"/>
      <c r="M812" s="31"/>
      <c r="N812" s="31"/>
      <c r="O812" s="31"/>
      <c r="P812" s="31"/>
    </row>
    <row r="813" spans="4:16" x14ac:dyDescent="0.3">
      <c r="D813" s="3" t="str">
        <f>IF(D812="","",IF(I812=0,"",IF(I812&gt;0,D812+1,IF(D812&lt;term*freq,D812+1,""))))</f>
        <v/>
      </c>
      <c r="E813" s="53">
        <v>1</v>
      </c>
      <c r="F813" s="7">
        <f>IF(D813="",0,IF(I812&lt;emi,I812,IF(D813="",NA(),IF(E813=0,0,emi))))</f>
        <v>0</v>
      </c>
      <c r="G813" s="7" t="str">
        <f>IF(D813="","",IF(I812&lt;0,0,I812)*rate/freq)</f>
        <v/>
      </c>
      <c r="H813" s="6" t="str">
        <f t="shared" si="12"/>
        <v/>
      </c>
      <c r="I813" s="6" t="str">
        <f>IF(AND(F813&lt;&gt;0,F813&lt;emi),0,IF(D813="","",IF(I812&lt;=0,0,IF(E813=0,I812+H813,I812-H813))))</f>
        <v/>
      </c>
      <c r="K813" s="31"/>
      <c r="L813" s="31"/>
      <c r="M813" s="31"/>
      <c r="N813" s="31"/>
      <c r="O813" s="31"/>
      <c r="P813" s="31"/>
    </row>
    <row r="814" spans="4:16" x14ac:dyDescent="0.3">
      <c r="D814" s="3" t="str">
        <f>IF(D813="","",IF(I813=0,"",IF(I813&gt;0,D813+1,IF(D813&lt;term*freq,D813+1,""))))</f>
        <v/>
      </c>
      <c r="E814" s="53">
        <v>1</v>
      </c>
      <c r="F814" s="7">
        <f>IF(D814="",0,IF(I813&lt;emi,I813,IF(D814="",NA(),IF(E814=0,0,emi))))</f>
        <v>0</v>
      </c>
      <c r="G814" s="7" t="str">
        <f>IF(D814="","",IF(I813&lt;0,0,I813)*rate/freq)</f>
        <v/>
      </c>
      <c r="H814" s="6" t="str">
        <f t="shared" si="12"/>
        <v/>
      </c>
      <c r="I814" s="6" t="str">
        <f>IF(AND(F814&lt;&gt;0,F814&lt;emi),0,IF(D814="","",IF(I813&lt;=0,0,IF(E814=0,I813+H814,I813-H814))))</f>
        <v/>
      </c>
      <c r="K814" s="31"/>
      <c r="L814" s="31"/>
      <c r="M814" s="31"/>
      <c r="N814" s="31"/>
      <c r="O814" s="31"/>
      <c r="P814" s="31"/>
    </row>
    <row r="815" spans="4:16" x14ac:dyDescent="0.3">
      <c r="D815" s="3" t="str">
        <f>IF(D814="","",IF(I814=0,"",IF(I814&gt;0,D814+1,IF(D814&lt;term*freq,D814+1,""))))</f>
        <v/>
      </c>
      <c r="E815" s="53">
        <v>1</v>
      </c>
      <c r="F815" s="7">
        <f>IF(D815="",0,IF(I814&lt;emi,I814,IF(D815="",NA(),IF(E815=0,0,emi))))</f>
        <v>0</v>
      </c>
      <c r="G815" s="7" t="str">
        <f>IF(D815="","",IF(I814&lt;0,0,I814)*rate/freq)</f>
        <v/>
      </c>
      <c r="H815" s="6" t="str">
        <f t="shared" si="12"/>
        <v/>
      </c>
      <c r="I815" s="6" t="str">
        <f>IF(AND(F815&lt;&gt;0,F815&lt;emi),0,IF(D815="","",IF(I814&lt;=0,0,IF(E815=0,I814+H815,I814-H815))))</f>
        <v/>
      </c>
      <c r="K815" s="31"/>
      <c r="L815" s="31"/>
      <c r="M815" s="31"/>
      <c r="N815" s="31"/>
      <c r="O815" s="31"/>
      <c r="P815" s="31"/>
    </row>
    <row r="816" spans="4:16" x14ac:dyDescent="0.3">
      <c r="D816" s="3" t="str">
        <f>IF(D815="","",IF(I815=0,"",IF(I815&gt;0,D815+1,IF(D815&lt;term*freq,D815+1,""))))</f>
        <v/>
      </c>
      <c r="E816" s="53">
        <v>1</v>
      </c>
      <c r="F816" s="7">
        <f>IF(D816="",0,IF(I815&lt;emi,I815,IF(D816="",NA(),IF(E816=0,0,emi))))</f>
        <v>0</v>
      </c>
      <c r="G816" s="7" t="str">
        <f>IF(D816="","",IF(I815&lt;0,0,I815)*rate/freq)</f>
        <v/>
      </c>
      <c r="H816" s="6" t="str">
        <f t="shared" si="12"/>
        <v/>
      </c>
      <c r="I816" s="6" t="str">
        <f>IF(AND(F816&lt;&gt;0,F816&lt;emi),0,IF(D816="","",IF(I815&lt;=0,0,IF(E816=0,I815+H816,I815-H816))))</f>
        <v/>
      </c>
      <c r="K816" s="31"/>
      <c r="L816" s="31"/>
      <c r="M816" s="31"/>
      <c r="N816" s="31"/>
      <c r="O816" s="31"/>
      <c r="P816" s="31"/>
    </row>
    <row r="817" spans="4:16" x14ac:dyDescent="0.3">
      <c r="D817" s="3" t="str">
        <f>IF(D816="","",IF(I816=0,"",IF(I816&gt;0,D816+1,IF(D816&lt;term*freq,D816+1,""))))</f>
        <v/>
      </c>
      <c r="E817" s="53">
        <v>1</v>
      </c>
      <c r="F817" s="7">
        <f>IF(D817="",0,IF(I816&lt;emi,I816,IF(D817="",NA(),IF(E817=0,0,emi))))</f>
        <v>0</v>
      </c>
      <c r="G817" s="7" t="str">
        <f>IF(D817="","",IF(I816&lt;0,0,I816)*rate/freq)</f>
        <v/>
      </c>
      <c r="H817" s="6" t="str">
        <f t="shared" si="12"/>
        <v/>
      </c>
      <c r="I817" s="6" t="str">
        <f>IF(AND(F817&lt;&gt;0,F817&lt;emi),0,IF(D817="","",IF(I816&lt;=0,0,IF(E817=0,I816+H817,I816-H817))))</f>
        <v/>
      </c>
      <c r="K817" s="31"/>
      <c r="L817" s="31"/>
      <c r="M817" s="31"/>
      <c r="N817" s="31"/>
      <c r="O817" s="31"/>
      <c r="P817" s="31"/>
    </row>
    <row r="818" spans="4:16" x14ac:dyDescent="0.3">
      <c r="D818" s="3" t="str">
        <f>IF(D817="","",IF(I817=0,"",IF(I817&gt;0,D817+1,IF(D817&lt;term*freq,D817+1,""))))</f>
        <v/>
      </c>
      <c r="E818" s="53">
        <v>1</v>
      </c>
      <c r="F818" s="7">
        <f>IF(D818="",0,IF(I817&lt;emi,I817,IF(D818="",NA(),IF(E818=0,0,emi))))</f>
        <v>0</v>
      </c>
      <c r="G818" s="7" t="str">
        <f>IF(D818="","",IF(I817&lt;0,0,I817)*rate/freq)</f>
        <v/>
      </c>
      <c r="H818" s="6" t="str">
        <f t="shared" si="12"/>
        <v/>
      </c>
      <c r="I818" s="6" t="str">
        <f>IF(AND(F818&lt;&gt;0,F818&lt;emi),0,IF(D818="","",IF(I817&lt;=0,0,IF(E818=0,I817+H818,I817-H818))))</f>
        <v/>
      </c>
      <c r="K818" s="31"/>
      <c r="L818" s="31"/>
      <c r="M818" s="31"/>
      <c r="N818" s="31"/>
      <c r="O818" s="31"/>
      <c r="P818" s="31"/>
    </row>
    <row r="819" spans="4:16" x14ac:dyDescent="0.3">
      <c r="D819" s="3" t="str">
        <f>IF(D818="","",IF(I818=0,"",IF(I818&gt;0,D818+1,IF(D818&lt;term*freq,D818+1,""))))</f>
        <v/>
      </c>
      <c r="E819" s="53">
        <v>1</v>
      </c>
      <c r="F819" s="7">
        <f>IF(D819="",0,IF(I818&lt;emi,I818,IF(D819="",NA(),IF(E819=0,0,emi))))</f>
        <v>0</v>
      </c>
      <c r="G819" s="7" t="str">
        <f>IF(D819="","",IF(I818&lt;0,0,I818)*rate/freq)</f>
        <v/>
      </c>
      <c r="H819" s="6" t="str">
        <f t="shared" si="12"/>
        <v/>
      </c>
      <c r="I819" s="6" t="str">
        <f>IF(AND(F819&lt;&gt;0,F819&lt;emi),0,IF(D819="","",IF(I818&lt;=0,0,IF(E819=0,I818+H819,I818-H819))))</f>
        <v/>
      </c>
      <c r="K819" s="31"/>
      <c r="L819" s="31"/>
      <c r="M819" s="31"/>
      <c r="N819" s="31"/>
      <c r="O819" s="31"/>
      <c r="P819" s="31"/>
    </row>
    <row r="820" spans="4:16" x14ac:dyDescent="0.3">
      <c r="D820" s="3" t="str">
        <f>IF(D819="","",IF(I819=0,"",IF(I819&gt;0,D819+1,IF(D819&lt;term*freq,D819+1,""))))</f>
        <v/>
      </c>
      <c r="E820" s="53">
        <v>1</v>
      </c>
      <c r="F820" s="7">
        <f>IF(D820="",0,IF(I819&lt;emi,I819,IF(D820="",NA(),IF(E820=0,0,emi))))</f>
        <v>0</v>
      </c>
      <c r="G820" s="7" t="str">
        <f>IF(D820="","",IF(I819&lt;0,0,I819)*rate/freq)</f>
        <v/>
      </c>
      <c r="H820" s="6" t="str">
        <f t="shared" si="12"/>
        <v/>
      </c>
      <c r="I820" s="6" t="str">
        <f>IF(AND(F820&lt;&gt;0,F820&lt;emi),0,IF(D820="","",IF(I819&lt;=0,0,IF(E820=0,I819+H820,I819-H820))))</f>
        <v/>
      </c>
      <c r="K820" s="31"/>
      <c r="L820" s="31"/>
      <c r="M820" s="31"/>
      <c r="N820" s="31"/>
      <c r="O820" s="31"/>
      <c r="P820" s="31"/>
    </row>
    <row r="821" spans="4:16" x14ac:dyDescent="0.3">
      <c r="D821" s="3" t="str">
        <f>IF(D820="","",IF(I820=0,"",IF(I820&gt;0,D820+1,IF(D820&lt;term*freq,D820+1,""))))</f>
        <v/>
      </c>
      <c r="E821" s="53">
        <v>1</v>
      </c>
      <c r="F821" s="7">
        <f>IF(D821="",0,IF(I820&lt;emi,I820,IF(D821="",NA(),IF(E821=0,0,emi))))</f>
        <v>0</v>
      </c>
      <c r="G821" s="7" t="str">
        <f>IF(D821="","",IF(I820&lt;0,0,I820)*rate/freq)</f>
        <v/>
      </c>
      <c r="H821" s="6" t="str">
        <f t="shared" si="12"/>
        <v/>
      </c>
      <c r="I821" s="6" t="str">
        <f>IF(AND(F821&lt;&gt;0,F821&lt;emi),0,IF(D821="","",IF(I820&lt;=0,0,IF(E821=0,I820+H821,I820-H821))))</f>
        <v/>
      </c>
      <c r="K821" s="31"/>
      <c r="L821" s="31"/>
      <c r="M821" s="31"/>
      <c r="N821" s="31"/>
      <c r="O821" s="31"/>
      <c r="P821" s="31"/>
    </row>
    <row r="822" spans="4:16" x14ac:dyDescent="0.3">
      <c r="D822" s="3" t="str">
        <f>IF(D821="","",IF(I821=0,"",IF(I821&gt;0,D821+1,IF(D821&lt;term*freq,D821+1,""))))</f>
        <v/>
      </c>
      <c r="E822" s="53">
        <v>1</v>
      </c>
      <c r="F822" s="7">
        <f>IF(D822="",0,IF(I821&lt;emi,I821,IF(D822="",NA(),IF(E822=0,0,emi))))</f>
        <v>0</v>
      </c>
      <c r="G822" s="7" t="str">
        <f>IF(D822="","",IF(I821&lt;0,0,I821)*rate/freq)</f>
        <v/>
      </c>
      <c r="H822" s="6" t="str">
        <f t="shared" si="12"/>
        <v/>
      </c>
      <c r="I822" s="6" t="str">
        <f>IF(AND(F822&lt;&gt;0,F822&lt;emi),0,IF(D822="","",IF(I821&lt;=0,0,IF(E822=0,I821+H822,I821-H822))))</f>
        <v/>
      </c>
      <c r="K822" s="31"/>
      <c r="L822" s="31"/>
      <c r="M822" s="31"/>
      <c r="N822" s="31"/>
      <c r="O822" s="31"/>
      <c r="P822" s="31"/>
    </row>
    <row r="823" spans="4:16" x14ac:dyDescent="0.3">
      <c r="D823" s="3" t="str">
        <f>IF(D822="","",IF(I822=0,"",IF(I822&gt;0,D822+1,IF(D822&lt;term*freq,D822+1,""))))</f>
        <v/>
      </c>
      <c r="E823" s="53">
        <v>1</v>
      </c>
      <c r="F823" s="7">
        <f>IF(D823="",0,IF(I822&lt;emi,I822,IF(D823="",NA(),IF(E823=0,0,emi))))</f>
        <v>0</v>
      </c>
      <c r="G823" s="7" t="str">
        <f>IF(D823="","",IF(I822&lt;0,0,I822)*rate/freq)</f>
        <v/>
      </c>
      <c r="H823" s="6" t="str">
        <f t="shared" si="12"/>
        <v/>
      </c>
      <c r="I823" s="6" t="str">
        <f>IF(AND(F823&lt;&gt;0,F823&lt;emi),0,IF(D823="","",IF(I822&lt;=0,0,IF(E823=0,I822+H823,I822-H823))))</f>
        <v/>
      </c>
      <c r="K823" s="31"/>
      <c r="L823" s="31"/>
      <c r="M823" s="31"/>
      <c r="N823" s="31"/>
      <c r="O823" s="31"/>
      <c r="P823" s="31"/>
    </row>
    <row r="824" spans="4:16" x14ac:dyDescent="0.3">
      <c r="D824" s="3" t="str">
        <f>IF(D823="","",IF(I823=0,"",IF(I823&gt;0,D823+1,IF(D823&lt;term*freq,D823+1,""))))</f>
        <v/>
      </c>
      <c r="E824" s="53">
        <v>1</v>
      </c>
      <c r="F824" s="7">
        <f>IF(D824="",0,IF(I823&lt;emi,I823,IF(D824="",NA(),IF(E824=0,0,emi))))</f>
        <v>0</v>
      </c>
      <c r="G824" s="7" t="str">
        <f>IF(D824="","",IF(I823&lt;0,0,I823)*rate/freq)</f>
        <v/>
      </c>
      <c r="H824" s="6" t="str">
        <f t="shared" si="12"/>
        <v/>
      </c>
      <c r="I824" s="6" t="str">
        <f>IF(AND(F824&lt;&gt;0,F824&lt;emi),0,IF(D824="","",IF(I823&lt;=0,0,IF(E824=0,I823+H824,I823-H824))))</f>
        <v/>
      </c>
      <c r="K824" s="31"/>
      <c r="L824" s="31"/>
      <c r="M824" s="31"/>
      <c r="N824" s="31"/>
      <c r="O824" s="31"/>
      <c r="P824" s="31"/>
    </row>
    <row r="825" spans="4:16" x14ac:dyDescent="0.3">
      <c r="D825" s="3" t="str">
        <f>IF(D824="","",IF(I824=0,"",IF(I824&gt;0,D824+1,IF(D824&lt;term*freq,D824+1,""))))</f>
        <v/>
      </c>
      <c r="E825" s="53">
        <v>1</v>
      </c>
      <c r="F825" s="7">
        <f>IF(D825="",0,IF(I824&lt;emi,I824,IF(D825="",NA(),IF(E825=0,0,emi))))</f>
        <v>0</v>
      </c>
      <c r="G825" s="7" t="str">
        <f>IF(D825="","",IF(I824&lt;0,0,I824)*rate/freq)</f>
        <v/>
      </c>
      <c r="H825" s="6" t="str">
        <f t="shared" si="12"/>
        <v/>
      </c>
      <c r="I825" s="6" t="str">
        <f>IF(AND(F825&lt;&gt;0,F825&lt;emi),0,IF(D825="","",IF(I824&lt;=0,0,IF(E825=0,I824+H825,I824-H825))))</f>
        <v/>
      </c>
      <c r="K825" s="31"/>
      <c r="L825" s="31"/>
      <c r="M825" s="31"/>
      <c r="N825" s="31"/>
      <c r="O825" s="31"/>
      <c r="P825" s="31"/>
    </row>
    <row r="826" spans="4:16" x14ac:dyDescent="0.3">
      <c r="D826" s="3" t="str">
        <f>IF(D825="","",IF(I825=0,"",IF(I825&gt;0,D825+1,IF(D825&lt;term*freq,D825+1,""))))</f>
        <v/>
      </c>
      <c r="E826" s="53">
        <v>1</v>
      </c>
      <c r="F826" s="7">
        <f>IF(D826="",0,IF(I825&lt;emi,I825,IF(D826="",NA(),IF(E826=0,0,emi))))</f>
        <v>0</v>
      </c>
      <c r="G826" s="7" t="str">
        <f>IF(D826="","",IF(I825&lt;0,0,I825)*rate/freq)</f>
        <v/>
      </c>
      <c r="H826" s="6" t="str">
        <f t="shared" si="12"/>
        <v/>
      </c>
      <c r="I826" s="6" t="str">
        <f>IF(AND(F826&lt;&gt;0,F826&lt;emi),0,IF(D826="","",IF(I825&lt;=0,0,IF(E826=0,I825+H826,I825-H826))))</f>
        <v/>
      </c>
      <c r="K826" s="31"/>
      <c r="L826" s="31"/>
      <c r="M826" s="31"/>
      <c r="N826" s="31"/>
      <c r="O826" s="31"/>
      <c r="P826" s="31"/>
    </row>
    <row r="827" spans="4:16" x14ac:dyDescent="0.3">
      <c r="D827" s="3" t="str">
        <f>IF(D826="","",IF(I826=0,"",IF(I826&gt;0,D826+1,IF(D826&lt;term*freq,D826+1,""))))</f>
        <v/>
      </c>
      <c r="E827" s="53">
        <v>1</v>
      </c>
      <c r="F827" s="7">
        <f>IF(D827="",0,IF(I826&lt;emi,I826,IF(D827="",NA(),IF(E827=0,0,emi))))</f>
        <v>0</v>
      </c>
      <c r="G827" s="7" t="str">
        <f>IF(D827="","",IF(I826&lt;0,0,I826)*rate/freq)</f>
        <v/>
      </c>
      <c r="H827" s="6" t="str">
        <f t="shared" si="12"/>
        <v/>
      </c>
      <c r="I827" s="6" t="str">
        <f>IF(AND(F827&lt;&gt;0,F827&lt;emi),0,IF(D827="","",IF(I826&lt;=0,0,IF(E827=0,I826+H827,I826-H827))))</f>
        <v/>
      </c>
      <c r="K827" s="31"/>
      <c r="L827" s="31"/>
      <c r="M827" s="31"/>
      <c r="N827" s="31"/>
      <c r="O827" s="31"/>
      <c r="P827" s="31"/>
    </row>
    <row r="828" spans="4:16" x14ac:dyDescent="0.3">
      <c r="D828" s="3" t="str">
        <f>IF(D827="","",IF(I827=0,"",IF(I827&gt;0,D827+1,IF(D827&lt;term*freq,D827+1,""))))</f>
        <v/>
      </c>
      <c r="E828" s="53">
        <v>1</v>
      </c>
      <c r="F828" s="7">
        <f>IF(D828="",0,IF(I827&lt;emi,I827,IF(D828="",NA(),IF(E828=0,0,emi))))</f>
        <v>0</v>
      </c>
      <c r="G828" s="7" t="str">
        <f>IF(D828="","",IF(I827&lt;0,0,I827)*rate/freq)</f>
        <v/>
      </c>
      <c r="H828" s="6" t="str">
        <f t="shared" si="12"/>
        <v/>
      </c>
      <c r="I828" s="6" t="str">
        <f>IF(AND(F828&lt;&gt;0,F828&lt;emi),0,IF(D828="","",IF(I827&lt;=0,0,IF(E828=0,I827+H828,I827-H828))))</f>
        <v/>
      </c>
      <c r="K828" s="31"/>
      <c r="L828" s="31"/>
      <c r="M828" s="31"/>
      <c r="N828" s="31"/>
      <c r="O828" s="31"/>
      <c r="P828" s="31"/>
    </row>
    <row r="829" spans="4:16" x14ac:dyDescent="0.3">
      <c r="D829" s="3" t="str">
        <f>IF(D828="","",IF(I828=0,"",IF(I828&gt;0,D828+1,IF(D828&lt;term*freq,D828+1,""))))</f>
        <v/>
      </c>
      <c r="E829" s="53">
        <v>1</v>
      </c>
      <c r="F829" s="7">
        <f>IF(D829="",0,IF(I828&lt;emi,I828,IF(D829="",NA(),IF(E829=0,0,emi))))</f>
        <v>0</v>
      </c>
      <c r="G829" s="7" t="str">
        <f>IF(D829="","",IF(I828&lt;0,0,I828)*rate/freq)</f>
        <v/>
      </c>
      <c r="H829" s="6" t="str">
        <f t="shared" si="12"/>
        <v/>
      </c>
      <c r="I829" s="6" t="str">
        <f>IF(AND(F829&lt;&gt;0,F829&lt;emi),0,IF(D829="","",IF(I828&lt;=0,0,IF(E829=0,I828+H829,I828-H829))))</f>
        <v/>
      </c>
      <c r="K829" s="31"/>
      <c r="L829" s="31"/>
      <c r="M829" s="31"/>
      <c r="N829" s="31"/>
      <c r="O829" s="31"/>
      <c r="P829" s="31"/>
    </row>
    <row r="830" spans="4:16" x14ac:dyDescent="0.3">
      <c r="D830" s="3" t="str">
        <f>IF(D829="","",IF(I829=0,"",IF(I829&gt;0,D829+1,IF(D829&lt;term*freq,D829+1,""))))</f>
        <v/>
      </c>
      <c r="E830" s="53">
        <v>1</v>
      </c>
      <c r="F830" s="7">
        <f>IF(D830="",0,IF(I829&lt;emi,I829,IF(D830="",NA(),IF(E830=0,0,emi))))</f>
        <v>0</v>
      </c>
      <c r="G830" s="7" t="str">
        <f>IF(D830="","",IF(I829&lt;0,0,I829)*rate/freq)</f>
        <v/>
      </c>
      <c r="H830" s="6" t="str">
        <f t="shared" si="12"/>
        <v/>
      </c>
      <c r="I830" s="6" t="str">
        <f>IF(AND(F830&lt;&gt;0,F830&lt;emi),0,IF(D830="","",IF(I829&lt;=0,0,IF(E830=0,I829+H830,I829-H830))))</f>
        <v/>
      </c>
      <c r="K830" s="31"/>
      <c r="L830" s="31"/>
      <c r="M830" s="31"/>
      <c r="N830" s="31"/>
      <c r="O830" s="31"/>
      <c r="P830" s="31"/>
    </row>
    <row r="831" spans="4:16" x14ac:dyDescent="0.3">
      <c r="D831" s="3" t="str">
        <f>IF(D830="","",IF(I830=0,"",IF(I830&gt;0,D830+1,IF(D830&lt;term*freq,D830+1,""))))</f>
        <v/>
      </c>
      <c r="E831" s="53">
        <v>1</v>
      </c>
      <c r="F831" s="7">
        <f>IF(D831="",0,IF(I830&lt;emi,I830,IF(D831="",NA(),IF(E831=0,0,emi))))</f>
        <v>0</v>
      </c>
      <c r="G831" s="7" t="str">
        <f>IF(D831="","",IF(I830&lt;0,0,I830)*rate/freq)</f>
        <v/>
      </c>
      <c r="H831" s="6" t="str">
        <f t="shared" ref="H831:H894" si="13">IF(D831="","",IF(E831=0,G831,F831-G831))</f>
        <v/>
      </c>
      <c r="I831" s="6" t="str">
        <f>IF(AND(F831&lt;&gt;0,F831&lt;emi),0,IF(D831="","",IF(I830&lt;=0,0,IF(E831=0,I830+H831,I830-H831))))</f>
        <v/>
      </c>
      <c r="K831" s="31"/>
      <c r="L831" s="31"/>
      <c r="M831" s="31"/>
      <c r="N831" s="31"/>
      <c r="O831" s="31"/>
      <c r="P831" s="31"/>
    </row>
    <row r="832" spans="4:16" x14ac:dyDescent="0.3">
      <c r="D832" s="3" t="str">
        <f>IF(D831="","",IF(I831=0,"",IF(I831&gt;0,D831+1,IF(D831&lt;term*freq,D831+1,""))))</f>
        <v/>
      </c>
      <c r="E832" s="53">
        <v>1</v>
      </c>
      <c r="F832" s="7">
        <f>IF(D832="",0,IF(I831&lt;emi,I831,IF(D832="",NA(),IF(E832=0,0,emi))))</f>
        <v>0</v>
      </c>
      <c r="G832" s="7" t="str">
        <f>IF(D832="","",IF(I831&lt;0,0,I831)*rate/freq)</f>
        <v/>
      </c>
      <c r="H832" s="6" t="str">
        <f t="shared" si="13"/>
        <v/>
      </c>
      <c r="I832" s="6" t="str">
        <f>IF(AND(F832&lt;&gt;0,F832&lt;emi),0,IF(D832="","",IF(I831&lt;=0,0,IF(E832=0,I831+H832,I831-H832))))</f>
        <v/>
      </c>
      <c r="K832" s="31"/>
      <c r="L832" s="31"/>
      <c r="M832" s="31"/>
      <c r="N832" s="31"/>
      <c r="O832" s="31"/>
      <c r="P832" s="31"/>
    </row>
    <row r="833" spans="4:16" x14ac:dyDescent="0.3">
      <c r="D833" s="3" t="str">
        <f>IF(D832="","",IF(I832=0,"",IF(I832&gt;0,D832+1,IF(D832&lt;term*freq,D832+1,""))))</f>
        <v/>
      </c>
      <c r="E833" s="53">
        <v>1</v>
      </c>
      <c r="F833" s="7">
        <f>IF(D833="",0,IF(I832&lt;emi,I832,IF(D833="",NA(),IF(E833=0,0,emi))))</f>
        <v>0</v>
      </c>
      <c r="G833" s="7" t="str">
        <f>IF(D833="","",IF(I832&lt;0,0,I832)*rate/freq)</f>
        <v/>
      </c>
      <c r="H833" s="6" t="str">
        <f t="shared" si="13"/>
        <v/>
      </c>
      <c r="I833" s="6" t="str">
        <f>IF(AND(F833&lt;&gt;0,F833&lt;emi),0,IF(D833="","",IF(I832&lt;=0,0,IF(E833=0,I832+H833,I832-H833))))</f>
        <v/>
      </c>
      <c r="K833" s="31"/>
      <c r="L833" s="31"/>
      <c r="M833" s="31"/>
      <c r="N833" s="31"/>
      <c r="O833" s="31"/>
      <c r="P833" s="31"/>
    </row>
    <row r="834" spans="4:16" x14ac:dyDescent="0.3">
      <c r="D834" s="3" t="str">
        <f>IF(D833="","",IF(I833=0,"",IF(I833&gt;0,D833+1,IF(D833&lt;term*freq,D833+1,""))))</f>
        <v/>
      </c>
      <c r="E834" s="53">
        <v>1</v>
      </c>
      <c r="F834" s="7">
        <f>IF(D834="",0,IF(I833&lt;emi,I833,IF(D834="",NA(),IF(E834=0,0,emi))))</f>
        <v>0</v>
      </c>
      <c r="G834" s="7" t="str">
        <f>IF(D834="","",IF(I833&lt;0,0,I833)*rate/freq)</f>
        <v/>
      </c>
      <c r="H834" s="6" t="str">
        <f t="shared" si="13"/>
        <v/>
      </c>
      <c r="I834" s="6" t="str">
        <f>IF(AND(F834&lt;&gt;0,F834&lt;emi),0,IF(D834="","",IF(I833&lt;=0,0,IF(E834=0,I833+H834,I833-H834))))</f>
        <v/>
      </c>
      <c r="K834" s="31"/>
      <c r="L834" s="31"/>
      <c r="M834" s="31"/>
      <c r="N834" s="31"/>
      <c r="O834" s="31"/>
      <c r="P834" s="31"/>
    </row>
    <row r="835" spans="4:16" x14ac:dyDescent="0.3">
      <c r="D835" s="3" t="str">
        <f>IF(D834="","",IF(I834=0,"",IF(I834&gt;0,D834+1,IF(D834&lt;term*freq,D834+1,""))))</f>
        <v/>
      </c>
      <c r="E835" s="53">
        <v>1</v>
      </c>
      <c r="F835" s="7">
        <f>IF(D835="",0,IF(I834&lt;emi,I834,IF(D835="",NA(),IF(E835=0,0,emi))))</f>
        <v>0</v>
      </c>
      <c r="G835" s="7" t="str">
        <f>IF(D835="","",IF(I834&lt;0,0,I834)*rate/freq)</f>
        <v/>
      </c>
      <c r="H835" s="6" t="str">
        <f t="shared" si="13"/>
        <v/>
      </c>
      <c r="I835" s="6" t="str">
        <f>IF(AND(F835&lt;&gt;0,F835&lt;emi),0,IF(D835="","",IF(I834&lt;=0,0,IF(E835=0,I834+H835,I834-H835))))</f>
        <v/>
      </c>
      <c r="K835" s="31"/>
      <c r="L835" s="31"/>
      <c r="M835" s="31"/>
      <c r="N835" s="31"/>
      <c r="O835" s="31"/>
      <c r="P835" s="31"/>
    </row>
    <row r="836" spans="4:16" x14ac:dyDescent="0.3">
      <c r="D836" s="3" t="str">
        <f>IF(D835="","",IF(I835=0,"",IF(I835&gt;0,D835+1,IF(D835&lt;term*freq,D835+1,""))))</f>
        <v/>
      </c>
      <c r="E836" s="53">
        <v>1</v>
      </c>
      <c r="F836" s="7">
        <f>IF(D836="",0,IF(I835&lt;emi,I835,IF(D836="",NA(),IF(E836=0,0,emi))))</f>
        <v>0</v>
      </c>
      <c r="G836" s="7" t="str">
        <f>IF(D836="","",IF(I835&lt;0,0,I835)*rate/freq)</f>
        <v/>
      </c>
      <c r="H836" s="6" t="str">
        <f t="shared" si="13"/>
        <v/>
      </c>
      <c r="I836" s="6" t="str">
        <f>IF(AND(F836&lt;&gt;0,F836&lt;emi),0,IF(D836="","",IF(I835&lt;=0,0,IF(E836=0,I835+H836,I835-H836))))</f>
        <v/>
      </c>
      <c r="K836" s="31"/>
      <c r="L836" s="31"/>
      <c r="M836" s="31"/>
      <c r="N836" s="31"/>
      <c r="O836" s="31"/>
      <c r="P836" s="31"/>
    </row>
    <row r="837" spans="4:16" x14ac:dyDescent="0.3">
      <c r="D837" s="3" t="str">
        <f>IF(D836="","",IF(I836=0,"",IF(I836&gt;0,D836+1,IF(D836&lt;term*freq,D836+1,""))))</f>
        <v/>
      </c>
      <c r="E837" s="53">
        <v>1</v>
      </c>
      <c r="F837" s="7">
        <f>IF(D837="",0,IF(I836&lt;emi,I836,IF(D837="",NA(),IF(E837=0,0,emi))))</f>
        <v>0</v>
      </c>
      <c r="G837" s="7" t="str">
        <f>IF(D837="","",IF(I836&lt;0,0,I836)*rate/freq)</f>
        <v/>
      </c>
      <c r="H837" s="6" t="str">
        <f t="shared" si="13"/>
        <v/>
      </c>
      <c r="I837" s="6" t="str">
        <f>IF(AND(F837&lt;&gt;0,F837&lt;emi),0,IF(D837="","",IF(I836&lt;=0,0,IF(E837=0,I836+H837,I836-H837))))</f>
        <v/>
      </c>
      <c r="K837" s="31"/>
      <c r="L837" s="31"/>
      <c r="M837" s="31"/>
      <c r="N837" s="31"/>
      <c r="O837" s="31"/>
      <c r="P837" s="31"/>
    </row>
    <row r="838" spans="4:16" x14ac:dyDescent="0.3">
      <c r="D838" s="3" t="str">
        <f>IF(D837="","",IF(I837=0,"",IF(I837&gt;0,D837+1,IF(D837&lt;term*freq,D837+1,""))))</f>
        <v/>
      </c>
      <c r="E838" s="53">
        <v>1</v>
      </c>
      <c r="F838" s="7">
        <f>IF(D838="",0,IF(I837&lt;emi,I837,IF(D838="",NA(),IF(E838=0,0,emi))))</f>
        <v>0</v>
      </c>
      <c r="G838" s="7" t="str">
        <f>IF(D838="","",IF(I837&lt;0,0,I837)*rate/freq)</f>
        <v/>
      </c>
      <c r="H838" s="6" t="str">
        <f t="shared" si="13"/>
        <v/>
      </c>
      <c r="I838" s="6" t="str">
        <f>IF(AND(F838&lt;&gt;0,F838&lt;emi),0,IF(D838="","",IF(I837&lt;=0,0,IF(E838=0,I837+H838,I837-H838))))</f>
        <v/>
      </c>
      <c r="K838" s="31"/>
      <c r="L838" s="31"/>
      <c r="M838" s="31"/>
      <c r="N838" s="31"/>
      <c r="O838" s="31"/>
      <c r="P838" s="31"/>
    </row>
    <row r="839" spans="4:16" x14ac:dyDescent="0.3">
      <c r="D839" s="3" t="str">
        <f>IF(D838="","",IF(I838=0,"",IF(I838&gt;0,D838+1,IF(D838&lt;term*freq,D838+1,""))))</f>
        <v/>
      </c>
      <c r="E839" s="53">
        <v>1</v>
      </c>
      <c r="F839" s="7">
        <f>IF(D839="",0,IF(I838&lt;emi,I838,IF(D839="",NA(),IF(E839=0,0,emi))))</f>
        <v>0</v>
      </c>
      <c r="G839" s="7" t="str">
        <f>IF(D839="","",IF(I838&lt;0,0,I838)*rate/freq)</f>
        <v/>
      </c>
      <c r="H839" s="6" t="str">
        <f t="shared" si="13"/>
        <v/>
      </c>
      <c r="I839" s="6" t="str">
        <f>IF(AND(F839&lt;&gt;0,F839&lt;emi),0,IF(D839="","",IF(I838&lt;=0,0,IF(E839=0,I838+H839,I838-H839))))</f>
        <v/>
      </c>
      <c r="K839" s="31"/>
      <c r="L839" s="31"/>
      <c r="M839" s="31"/>
      <c r="N839" s="31"/>
      <c r="O839" s="31"/>
      <c r="P839" s="31"/>
    </row>
    <row r="840" spans="4:16" x14ac:dyDescent="0.3">
      <c r="D840" s="3" t="str">
        <f>IF(D839="","",IF(I839=0,"",IF(I839&gt;0,D839+1,IF(D839&lt;term*freq,D839+1,""))))</f>
        <v/>
      </c>
      <c r="E840" s="53">
        <v>1</v>
      </c>
      <c r="F840" s="7">
        <f>IF(D840="",0,IF(I839&lt;emi,I839,IF(D840="",NA(),IF(E840=0,0,emi))))</f>
        <v>0</v>
      </c>
      <c r="G840" s="7" t="str">
        <f>IF(D840="","",IF(I839&lt;0,0,I839)*rate/freq)</f>
        <v/>
      </c>
      <c r="H840" s="6" t="str">
        <f t="shared" si="13"/>
        <v/>
      </c>
      <c r="I840" s="6" t="str">
        <f>IF(AND(F840&lt;&gt;0,F840&lt;emi),0,IF(D840="","",IF(I839&lt;=0,0,IF(E840=0,I839+H840,I839-H840))))</f>
        <v/>
      </c>
      <c r="K840" s="31"/>
      <c r="L840" s="31"/>
      <c r="M840" s="31"/>
      <c r="N840" s="31"/>
      <c r="O840" s="31"/>
      <c r="P840" s="31"/>
    </row>
    <row r="841" spans="4:16" x14ac:dyDescent="0.3">
      <c r="D841" s="3" t="str">
        <f>IF(D840="","",IF(I840=0,"",IF(I840&gt;0,D840+1,IF(D840&lt;term*freq,D840+1,""))))</f>
        <v/>
      </c>
      <c r="E841" s="53">
        <v>1</v>
      </c>
      <c r="F841" s="7">
        <f>IF(D841="",0,IF(I840&lt;emi,I840,IF(D841="",NA(),IF(E841=0,0,emi))))</f>
        <v>0</v>
      </c>
      <c r="G841" s="7" t="str">
        <f>IF(D841="","",IF(I840&lt;0,0,I840)*rate/freq)</f>
        <v/>
      </c>
      <c r="H841" s="6" t="str">
        <f t="shared" si="13"/>
        <v/>
      </c>
      <c r="I841" s="6" t="str">
        <f>IF(AND(F841&lt;&gt;0,F841&lt;emi),0,IF(D841="","",IF(I840&lt;=0,0,IF(E841=0,I840+H841,I840-H841))))</f>
        <v/>
      </c>
      <c r="K841" s="31"/>
      <c r="L841" s="31"/>
      <c r="M841" s="31"/>
      <c r="N841" s="31"/>
      <c r="O841" s="31"/>
      <c r="P841" s="31"/>
    </row>
    <row r="842" spans="4:16" x14ac:dyDescent="0.3">
      <c r="D842" s="3" t="str">
        <f>IF(D841="","",IF(I841=0,"",IF(I841&gt;0,D841+1,IF(D841&lt;term*freq,D841+1,""))))</f>
        <v/>
      </c>
      <c r="E842" s="53">
        <v>1</v>
      </c>
      <c r="F842" s="7">
        <f>IF(D842="",0,IF(I841&lt;emi,I841,IF(D842="",NA(),IF(E842=0,0,emi))))</f>
        <v>0</v>
      </c>
      <c r="G842" s="7" t="str">
        <f>IF(D842="","",IF(I841&lt;0,0,I841)*rate/freq)</f>
        <v/>
      </c>
      <c r="H842" s="6" t="str">
        <f t="shared" si="13"/>
        <v/>
      </c>
      <c r="I842" s="6" t="str">
        <f>IF(AND(F842&lt;&gt;0,F842&lt;emi),0,IF(D842="","",IF(I841&lt;=0,0,IF(E842=0,I841+H842,I841-H842))))</f>
        <v/>
      </c>
      <c r="K842" s="31"/>
      <c r="L842" s="31"/>
      <c r="M842" s="31"/>
      <c r="N842" s="31"/>
      <c r="O842" s="31"/>
      <c r="P842" s="31"/>
    </row>
    <row r="843" spans="4:16" x14ac:dyDescent="0.3">
      <c r="D843" s="3" t="str">
        <f>IF(D842="","",IF(I842=0,"",IF(I842&gt;0,D842+1,IF(D842&lt;term*freq,D842+1,""))))</f>
        <v/>
      </c>
      <c r="E843" s="53">
        <v>1</v>
      </c>
      <c r="F843" s="7">
        <f>IF(D843="",0,IF(I842&lt;emi,I842,IF(D843="",NA(),IF(E843=0,0,emi))))</f>
        <v>0</v>
      </c>
      <c r="G843" s="7" t="str">
        <f>IF(D843="","",IF(I842&lt;0,0,I842)*rate/freq)</f>
        <v/>
      </c>
      <c r="H843" s="6" t="str">
        <f t="shared" si="13"/>
        <v/>
      </c>
      <c r="I843" s="6" t="str">
        <f>IF(AND(F843&lt;&gt;0,F843&lt;emi),0,IF(D843="","",IF(I842&lt;=0,0,IF(E843=0,I842+H843,I842-H843))))</f>
        <v/>
      </c>
      <c r="K843" s="31"/>
      <c r="L843" s="31"/>
      <c r="M843" s="31"/>
      <c r="N843" s="31"/>
      <c r="O843" s="31"/>
      <c r="P843" s="31"/>
    </row>
    <row r="844" spans="4:16" x14ac:dyDescent="0.3">
      <c r="D844" s="3" t="str">
        <f>IF(D843="","",IF(I843=0,"",IF(I843&gt;0,D843+1,IF(D843&lt;term*freq,D843+1,""))))</f>
        <v/>
      </c>
      <c r="E844" s="53">
        <v>1</v>
      </c>
      <c r="F844" s="7">
        <f>IF(D844="",0,IF(I843&lt;emi,I843,IF(D844="",NA(),IF(E844=0,0,emi))))</f>
        <v>0</v>
      </c>
      <c r="G844" s="7" t="str">
        <f>IF(D844="","",IF(I843&lt;0,0,I843)*rate/freq)</f>
        <v/>
      </c>
      <c r="H844" s="6" t="str">
        <f t="shared" si="13"/>
        <v/>
      </c>
      <c r="I844" s="6" t="str">
        <f>IF(AND(F844&lt;&gt;0,F844&lt;emi),0,IF(D844="","",IF(I843&lt;=0,0,IF(E844=0,I843+H844,I843-H844))))</f>
        <v/>
      </c>
      <c r="K844" s="31"/>
      <c r="L844" s="31"/>
      <c r="M844" s="31"/>
      <c r="N844" s="31"/>
      <c r="O844" s="31"/>
      <c r="P844" s="31"/>
    </row>
    <row r="845" spans="4:16" x14ac:dyDescent="0.3">
      <c r="D845" s="3" t="str">
        <f>IF(D844="","",IF(I844=0,"",IF(I844&gt;0,D844+1,IF(D844&lt;term*freq,D844+1,""))))</f>
        <v/>
      </c>
      <c r="E845" s="53">
        <v>1</v>
      </c>
      <c r="F845" s="7">
        <f>IF(D845="",0,IF(I844&lt;emi,I844,IF(D845="",NA(),IF(E845=0,0,emi))))</f>
        <v>0</v>
      </c>
      <c r="G845" s="7" t="str">
        <f>IF(D845="","",IF(I844&lt;0,0,I844)*rate/freq)</f>
        <v/>
      </c>
      <c r="H845" s="6" t="str">
        <f t="shared" si="13"/>
        <v/>
      </c>
      <c r="I845" s="6" t="str">
        <f>IF(AND(F845&lt;&gt;0,F845&lt;emi),0,IF(D845="","",IF(I844&lt;=0,0,IF(E845=0,I844+H845,I844-H845))))</f>
        <v/>
      </c>
      <c r="K845" s="31"/>
      <c r="L845" s="31"/>
      <c r="M845" s="31"/>
      <c r="N845" s="31"/>
      <c r="O845" s="31"/>
      <c r="P845" s="31"/>
    </row>
    <row r="846" spans="4:16" x14ac:dyDescent="0.3">
      <c r="D846" s="3" t="str">
        <f>IF(D845="","",IF(I845=0,"",IF(I845&gt;0,D845+1,IF(D845&lt;term*freq,D845+1,""))))</f>
        <v/>
      </c>
      <c r="E846" s="53">
        <v>1</v>
      </c>
      <c r="F846" s="7">
        <f>IF(D846="",0,IF(I845&lt;emi,I845,IF(D846="",NA(),IF(E846=0,0,emi))))</f>
        <v>0</v>
      </c>
      <c r="G846" s="7" t="str">
        <f>IF(D846="","",IF(I845&lt;0,0,I845)*rate/freq)</f>
        <v/>
      </c>
      <c r="H846" s="6" t="str">
        <f t="shared" si="13"/>
        <v/>
      </c>
      <c r="I846" s="6" t="str">
        <f>IF(AND(F846&lt;&gt;0,F846&lt;emi),0,IF(D846="","",IF(I845&lt;=0,0,IF(E846=0,I845+H846,I845-H846))))</f>
        <v/>
      </c>
      <c r="K846" s="31"/>
      <c r="L846" s="31"/>
      <c r="M846" s="31"/>
      <c r="N846" s="31"/>
      <c r="O846" s="31"/>
      <c r="P846" s="31"/>
    </row>
    <row r="847" spans="4:16" x14ac:dyDescent="0.3">
      <c r="D847" s="3" t="str">
        <f>IF(D846="","",IF(I846=0,"",IF(I846&gt;0,D846+1,IF(D846&lt;term*freq,D846+1,""))))</f>
        <v/>
      </c>
      <c r="E847" s="53">
        <v>1</v>
      </c>
      <c r="F847" s="7">
        <f>IF(D847="",0,IF(I846&lt;emi,I846,IF(D847="",NA(),IF(E847=0,0,emi))))</f>
        <v>0</v>
      </c>
      <c r="G847" s="7" t="str">
        <f>IF(D847="","",IF(I846&lt;0,0,I846)*rate/freq)</f>
        <v/>
      </c>
      <c r="H847" s="6" t="str">
        <f t="shared" si="13"/>
        <v/>
      </c>
      <c r="I847" s="6" t="str">
        <f>IF(AND(F847&lt;&gt;0,F847&lt;emi),0,IF(D847="","",IF(I846&lt;=0,0,IF(E847=0,I846+H847,I846-H847))))</f>
        <v/>
      </c>
      <c r="K847" s="31"/>
      <c r="L847" s="31"/>
      <c r="M847" s="31"/>
      <c r="N847" s="31"/>
      <c r="O847" s="31"/>
      <c r="P847" s="31"/>
    </row>
    <row r="848" spans="4:16" x14ac:dyDescent="0.3">
      <c r="D848" s="3" t="str">
        <f>IF(D847="","",IF(I847=0,"",IF(I847&gt;0,D847+1,IF(D847&lt;term*freq,D847+1,""))))</f>
        <v/>
      </c>
      <c r="E848" s="53">
        <v>1</v>
      </c>
      <c r="F848" s="7">
        <f>IF(D848="",0,IF(I847&lt;emi,I847,IF(D848="",NA(),IF(E848=0,0,emi))))</f>
        <v>0</v>
      </c>
      <c r="G848" s="7" t="str">
        <f>IF(D848="","",IF(I847&lt;0,0,I847)*rate/freq)</f>
        <v/>
      </c>
      <c r="H848" s="6" t="str">
        <f t="shared" si="13"/>
        <v/>
      </c>
      <c r="I848" s="6" t="str">
        <f>IF(AND(F848&lt;&gt;0,F848&lt;emi),0,IF(D848="","",IF(I847&lt;=0,0,IF(E848=0,I847+H848,I847-H848))))</f>
        <v/>
      </c>
      <c r="K848" s="31"/>
      <c r="L848" s="31"/>
      <c r="M848" s="31"/>
      <c r="N848" s="31"/>
      <c r="O848" s="31"/>
      <c r="P848" s="31"/>
    </row>
    <row r="849" spans="4:16" x14ac:dyDescent="0.3">
      <c r="D849" s="3" t="str">
        <f>IF(D848="","",IF(I848=0,"",IF(I848&gt;0,D848+1,IF(D848&lt;term*freq,D848+1,""))))</f>
        <v/>
      </c>
      <c r="E849" s="53">
        <v>1</v>
      </c>
      <c r="F849" s="7">
        <f>IF(D849="",0,IF(I848&lt;emi,I848,IF(D849="",NA(),IF(E849=0,0,emi))))</f>
        <v>0</v>
      </c>
      <c r="G849" s="7" t="str">
        <f>IF(D849="","",IF(I848&lt;0,0,I848)*rate/freq)</f>
        <v/>
      </c>
      <c r="H849" s="6" t="str">
        <f t="shared" si="13"/>
        <v/>
      </c>
      <c r="I849" s="6" t="str">
        <f>IF(AND(F849&lt;&gt;0,F849&lt;emi),0,IF(D849="","",IF(I848&lt;=0,0,IF(E849=0,I848+H849,I848-H849))))</f>
        <v/>
      </c>
      <c r="K849" s="31"/>
      <c r="L849" s="31"/>
      <c r="M849" s="31"/>
      <c r="N849" s="31"/>
      <c r="O849" s="31"/>
      <c r="P849" s="31"/>
    </row>
    <row r="850" spans="4:16" x14ac:dyDescent="0.3">
      <c r="D850" s="3" t="str">
        <f>IF(D849="","",IF(I849=0,"",IF(I849&gt;0,D849+1,IF(D849&lt;term*freq,D849+1,""))))</f>
        <v/>
      </c>
      <c r="E850" s="53">
        <v>1</v>
      </c>
      <c r="F850" s="7">
        <f>IF(D850="",0,IF(I849&lt;emi,I849,IF(D850="",NA(),IF(E850=0,0,emi))))</f>
        <v>0</v>
      </c>
      <c r="G850" s="7" t="str">
        <f>IF(D850="","",IF(I849&lt;0,0,I849)*rate/freq)</f>
        <v/>
      </c>
      <c r="H850" s="6" t="str">
        <f t="shared" si="13"/>
        <v/>
      </c>
      <c r="I850" s="6" t="str">
        <f>IF(AND(F850&lt;&gt;0,F850&lt;emi),0,IF(D850="","",IF(I849&lt;=0,0,IF(E850=0,I849+H850,I849-H850))))</f>
        <v/>
      </c>
      <c r="K850" s="31"/>
      <c r="L850" s="31"/>
      <c r="M850" s="31"/>
      <c r="N850" s="31"/>
      <c r="O850" s="31"/>
      <c r="P850" s="31"/>
    </row>
    <row r="851" spans="4:16" x14ac:dyDescent="0.3">
      <c r="D851" s="3" t="str">
        <f>IF(D850="","",IF(I850=0,"",IF(I850&gt;0,D850+1,IF(D850&lt;term*freq,D850+1,""))))</f>
        <v/>
      </c>
      <c r="E851" s="53">
        <v>1</v>
      </c>
      <c r="F851" s="7">
        <f>IF(D851="",0,IF(I850&lt;emi,I850,IF(D851="",NA(),IF(E851=0,0,emi))))</f>
        <v>0</v>
      </c>
      <c r="G851" s="7" t="str">
        <f>IF(D851="","",IF(I850&lt;0,0,I850)*rate/freq)</f>
        <v/>
      </c>
      <c r="H851" s="6" t="str">
        <f t="shared" si="13"/>
        <v/>
      </c>
      <c r="I851" s="6" t="str">
        <f>IF(AND(F851&lt;&gt;0,F851&lt;emi),0,IF(D851="","",IF(I850&lt;=0,0,IF(E851=0,I850+H851,I850-H851))))</f>
        <v/>
      </c>
      <c r="K851" s="31"/>
      <c r="L851" s="31"/>
      <c r="M851" s="31"/>
      <c r="N851" s="31"/>
      <c r="O851" s="31"/>
      <c r="P851" s="31"/>
    </row>
    <row r="852" spans="4:16" x14ac:dyDescent="0.3">
      <c r="D852" s="3" t="str">
        <f>IF(D851="","",IF(I851=0,"",IF(I851&gt;0,D851+1,IF(D851&lt;term*freq,D851+1,""))))</f>
        <v/>
      </c>
      <c r="E852" s="53">
        <v>1</v>
      </c>
      <c r="F852" s="7">
        <f>IF(D852="",0,IF(I851&lt;emi,I851,IF(D852="",NA(),IF(E852=0,0,emi))))</f>
        <v>0</v>
      </c>
      <c r="G852" s="7" t="str">
        <f>IF(D852="","",IF(I851&lt;0,0,I851)*rate/freq)</f>
        <v/>
      </c>
      <c r="H852" s="6" t="str">
        <f t="shared" si="13"/>
        <v/>
      </c>
      <c r="I852" s="6" t="str">
        <f>IF(AND(F852&lt;&gt;0,F852&lt;emi),0,IF(D852="","",IF(I851&lt;=0,0,IF(E852=0,I851+H852,I851-H852))))</f>
        <v/>
      </c>
      <c r="K852" s="31"/>
      <c r="L852" s="31"/>
      <c r="M852" s="31"/>
      <c r="N852" s="31"/>
      <c r="O852" s="31"/>
      <c r="P852" s="31"/>
    </row>
    <row r="853" spans="4:16" x14ac:dyDescent="0.3">
      <c r="D853" s="3" t="str">
        <f>IF(D852="","",IF(I852=0,"",IF(I852&gt;0,D852+1,IF(D852&lt;term*freq,D852+1,""))))</f>
        <v/>
      </c>
      <c r="E853" s="53">
        <v>1</v>
      </c>
      <c r="F853" s="7">
        <f>IF(D853="",0,IF(I852&lt;emi,I852,IF(D853="",NA(),IF(E853=0,0,emi))))</f>
        <v>0</v>
      </c>
      <c r="G853" s="7" t="str">
        <f>IF(D853="","",IF(I852&lt;0,0,I852)*rate/freq)</f>
        <v/>
      </c>
      <c r="H853" s="6" t="str">
        <f t="shared" si="13"/>
        <v/>
      </c>
      <c r="I853" s="6" t="str">
        <f>IF(AND(F853&lt;&gt;0,F853&lt;emi),0,IF(D853="","",IF(I852&lt;=0,0,IF(E853=0,I852+H853,I852-H853))))</f>
        <v/>
      </c>
      <c r="K853" s="31"/>
      <c r="L853" s="31"/>
      <c r="M853" s="31"/>
      <c r="N853" s="31"/>
      <c r="O853" s="31"/>
      <c r="P853" s="31"/>
    </row>
    <row r="854" spans="4:16" x14ac:dyDescent="0.3">
      <c r="D854" s="3" t="str">
        <f>IF(D853="","",IF(I853=0,"",IF(I853&gt;0,D853+1,IF(D853&lt;term*freq,D853+1,""))))</f>
        <v/>
      </c>
      <c r="E854" s="53">
        <v>1</v>
      </c>
      <c r="F854" s="7">
        <f>IF(D854="",0,IF(I853&lt;emi,I853,IF(D854="",NA(),IF(E854=0,0,emi))))</f>
        <v>0</v>
      </c>
      <c r="G854" s="7" t="str">
        <f>IF(D854="","",IF(I853&lt;0,0,I853)*rate/freq)</f>
        <v/>
      </c>
      <c r="H854" s="6" t="str">
        <f t="shared" si="13"/>
        <v/>
      </c>
      <c r="I854" s="6" t="str">
        <f>IF(AND(F854&lt;&gt;0,F854&lt;emi),0,IF(D854="","",IF(I853&lt;=0,0,IF(E854=0,I853+H854,I853-H854))))</f>
        <v/>
      </c>
      <c r="K854" s="31"/>
      <c r="L854" s="31"/>
      <c r="M854" s="31"/>
      <c r="N854" s="31"/>
      <c r="O854" s="31"/>
      <c r="P854" s="31"/>
    </row>
    <row r="855" spans="4:16" x14ac:dyDescent="0.3">
      <c r="D855" s="3" t="str">
        <f>IF(D854="","",IF(I854=0,"",IF(I854&gt;0,D854+1,IF(D854&lt;term*freq,D854+1,""))))</f>
        <v/>
      </c>
      <c r="E855" s="53">
        <v>1</v>
      </c>
      <c r="F855" s="7">
        <f>IF(D855="",0,IF(I854&lt;emi,I854,IF(D855="",NA(),IF(E855=0,0,emi))))</f>
        <v>0</v>
      </c>
      <c r="G855" s="7" t="str">
        <f>IF(D855="","",IF(I854&lt;0,0,I854)*rate/freq)</f>
        <v/>
      </c>
      <c r="H855" s="6" t="str">
        <f t="shared" si="13"/>
        <v/>
      </c>
      <c r="I855" s="6" t="str">
        <f>IF(AND(F855&lt;&gt;0,F855&lt;emi),0,IF(D855="","",IF(I854&lt;=0,0,IF(E855=0,I854+H855,I854-H855))))</f>
        <v/>
      </c>
      <c r="K855" s="31"/>
      <c r="L855" s="31"/>
      <c r="M855" s="31"/>
      <c r="N855" s="31"/>
      <c r="O855" s="31"/>
      <c r="P855" s="31"/>
    </row>
    <row r="856" spans="4:16" x14ac:dyDescent="0.3">
      <c r="D856" s="3" t="str">
        <f>IF(D855="","",IF(I855=0,"",IF(I855&gt;0,D855+1,IF(D855&lt;term*freq,D855+1,""))))</f>
        <v/>
      </c>
      <c r="E856" s="53">
        <v>1</v>
      </c>
      <c r="F856" s="7">
        <f>IF(D856="",0,IF(I855&lt;emi,I855,IF(D856="",NA(),IF(E856=0,0,emi))))</f>
        <v>0</v>
      </c>
      <c r="G856" s="7" t="str">
        <f>IF(D856="","",IF(I855&lt;0,0,I855)*rate/freq)</f>
        <v/>
      </c>
      <c r="H856" s="6" t="str">
        <f t="shared" si="13"/>
        <v/>
      </c>
      <c r="I856" s="6" t="str">
        <f>IF(AND(F856&lt;&gt;0,F856&lt;emi),0,IF(D856="","",IF(I855&lt;=0,0,IF(E856=0,I855+H856,I855-H856))))</f>
        <v/>
      </c>
      <c r="K856" s="31"/>
      <c r="L856" s="31"/>
      <c r="M856" s="31"/>
      <c r="N856" s="31"/>
      <c r="O856" s="31"/>
      <c r="P856" s="31"/>
    </row>
    <row r="857" spans="4:16" x14ac:dyDescent="0.3">
      <c r="D857" s="3" t="str">
        <f>IF(D856="","",IF(I856=0,"",IF(I856&gt;0,D856+1,IF(D856&lt;term*freq,D856+1,""))))</f>
        <v/>
      </c>
      <c r="E857" s="53">
        <v>1</v>
      </c>
      <c r="F857" s="7">
        <f>IF(D857="",0,IF(I856&lt;emi,I856,IF(D857="",NA(),IF(E857=0,0,emi))))</f>
        <v>0</v>
      </c>
      <c r="G857" s="7" t="str">
        <f>IF(D857="","",IF(I856&lt;0,0,I856)*rate/freq)</f>
        <v/>
      </c>
      <c r="H857" s="6" t="str">
        <f t="shared" si="13"/>
        <v/>
      </c>
      <c r="I857" s="6" t="str">
        <f>IF(AND(F857&lt;&gt;0,F857&lt;emi),0,IF(D857="","",IF(I856&lt;=0,0,IF(E857=0,I856+H857,I856-H857))))</f>
        <v/>
      </c>
      <c r="K857" s="31"/>
      <c r="L857" s="31"/>
      <c r="M857" s="31"/>
      <c r="N857" s="31"/>
      <c r="O857" s="31"/>
      <c r="P857" s="31"/>
    </row>
    <row r="858" spans="4:16" x14ac:dyDescent="0.3">
      <c r="D858" s="3" t="str">
        <f>IF(D857="","",IF(I857=0,"",IF(I857&gt;0,D857+1,IF(D857&lt;term*freq,D857+1,""))))</f>
        <v/>
      </c>
      <c r="E858" s="53">
        <v>1</v>
      </c>
      <c r="F858" s="7">
        <f>IF(D858="",0,IF(I857&lt;emi,I857,IF(D858="",NA(),IF(E858=0,0,emi))))</f>
        <v>0</v>
      </c>
      <c r="G858" s="7" t="str">
        <f>IF(D858="","",IF(I857&lt;0,0,I857)*rate/freq)</f>
        <v/>
      </c>
      <c r="H858" s="6" t="str">
        <f t="shared" si="13"/>
        <v/>
      </c>
      <c r="I858" s="6" t="str">
        <f>IF(AND(F858&lt;&gt;0,F858&lt;emi),0,IF(D858="","",IF(I857&lt;=0,0,IF(E858=0,I857+H858,I857-H858))))</f>
        <v/>
      </c>
      <c r="K858" s="31"/>
      <c r="L858" s="31"/>
      <c r="M858" s="31"/>
      <c r="N858" s="31"/>
      <c r="O858" s="31"/>
      <c r="P858" s="31"/>
    </row>
    <row r="859" spans="4:16" x14ac:dyDescent="0.3">
      <c r="D859" s="3" t="str">
        <f>IF(D858="","",IF(I858=0,"",IF(I858&gt;0,D858+1,IF(D858&lt;term*freq,D858+1,""))))</f>
        <v/>
      </c>
      <c r="E859" s="53">
        <v>1</v>
      </c>
      <c r="F859" s="7">
        <f>IF(D859="",0,IF(I858&lt;emi,I858,IF(D859="",NA(),IF(E859=0,0,emi))))</f>
        <v>0</v>
      </c>
      <c r="G859" s="7" t="str">
        <f>IF(D859="","",IF(I858&lt;0,0,I858)*rate/freq)</f>
        <v/>
      </c>
      <c r="H859" s="6" t="str">
        <f t="shared" si="13"/>
        <v/>
      </c>
      <c r="I859" s="6" t="str">
        <f>IF(AND(F859&lt;&gt;0,F859&lt;emi),0,IF(D859="","",IF(I858&lt;=0,0,IF(E859=0,I858+H859,I858-H859))))</f>
        <v/>
      </c>
      <c r="K859" s="31"/>
      <c r="L859" s="31"/>
      <c r="M859" s="31"/>
      <c r="N859" s="31"/>
      <c r="O859" s="31"/>
      <c r="P859" s="31"/>
    </row>
    <row r="860" spans="4:16" x14ac:dyDescent="0.3">
      <c r="D860" s="3" t="str">
        <f>IF(D859="","",IF(I859=0,"",IF(I859&gt;0,D859+1,IF(D859&lt;term*freq,D859+1,""))))</f>
        <v/>
      </c>
      <c r="E860" s="53">
        <v>1</v>
      </c>
      <c r="F860" s="7">
        <f>IF(D860="",0,IF(I859&lt;emi,I859,IF(D860="",NA(),IF(E860=0,0,emi))))</f>
        <v>0</v>
      </c>
      <c r="G860" s="7" t="str">
        <f>IF(D860="","",IF(I859&lt;0,0,I859)*rate/freq)</f>
        <v/>
      </c>
      <c r="H860" s="6" t="str">
        <f t="shared" si="13"/>
        <v/>
      </c>
      <c r="I860" s="6" t="str">
        <f>IF(AND(F860&lt;&gt;0,F860&lt;emi),0,IF(D860="","",IF(I859&lt;=0,0,IF(E860=0,I859+H860,I859-H860))))</f>
        <v/>
      </c>
      <c r="K860" s="31"/>
      <c r="L860" s="31"/>
      <c r="M860" s="31"/>
      <c r="N860" s="31"/>
      <c r="O860" s="31"/>
      <c r="P860" s="31"/>
    </row>
    <row r="861" spans="4:16" x14ac:dyDescent="0.3">
      <c r="D861" s="3" t="str">
        <f>IF(D860="","",IF(I860=0,"",IF(I860&gt;0,D860+1,IF(D860&lt;term*freq,D860+1,""))))</f>
        <v/>
      </c>
      <c r="E861" s="53">
        <v>1</v>
      </c>
      <c r="F861" s="7">
        <f>IF(D861="",0,IF(I860&lt;emi,I860,IF(D861="",NA(),IF(E861=0,0,emi))))</f>
        <v>0</v>
      </c>
      <c r="G861" s="7" t="str">
        <f>IF(D861="","",IF(I860&lt;0,0,I860)*rate/freq)</f>
        <v/>
      </c>
      <c r="H861" s="6" t="str">
        <f t="shared" si="13"/>
        <v/>
      </c>
      <c r="I861" s="6" t="str">
        <f>IF(AND(F861&lt;&gt;0,F861&lt;emi),0,IF(D861="","",IF(I860&lt;=0,0,IF(E861=0,I860+H861,I860-H861))))</f>
        <v/>
      </c>
      <c r="K861" s="31"/>
      <c r="L861" s="31"/>
      <c r="M861" s="31"/>
      <c r="N861" s="31"/>
      <c r="O861" s="31"/>
      <c r="P861" s="31"/>
    </row>
    <row r="862" spans="4:16" x14ac:dyDescent="0.3">
      <c r="D862" s="3" t="str">
        <f>IF(D861="","",IF(I861=0,"",IF(I861&gt;0,D861+1,IF(D861&lt;term*freq,D861+1,""))))</f>
        <v/>
      </c>
      <c r="E862" s="53">
        <v>1</v>
      </c>
      <c r="F862" s="7">
        <f>IF(D862="",0,IF(I861&lt;emi,I861,IF(D862="",NA(),IF(E862=0,0,emi))))</f>
        <v>0</v>
      </c>
      <c r="G862" s="7" t="str">
        <f>IF(D862="","",IF(I861&lt;0,0,I861)*rate/freq)</f>
        <v/>
      </c>
      <c r="H862" s="6" t="str">
        <f t="shared" si="13"/>
        <v/>
      </c>
      <c r="I862" s="6" t="str">
        <f>IF(AND(F862&lt;&gt;0,F862&lt;emi),0,IF(D862="","",IF(I861&lt;=0,0,IF(E862=0,I861+H862,I861-H862))))</f>
        <v/>
      </c>
      <c r="K862" s="31"/>
      <c r="L862" s="31"/>
      <c r="M862" s="31"/>
      <c r="N862" s="31"/>
      <c r="O862" s="31"/>
      <c r="P862" s="31"/>
    </row>
    <row r="863" spans="4:16" x14ac:dyDescent="0.3">
      <c r="D863" s="3" t="str">
        <f>IF(D862="","",IF(I862=0,"",IF(I862&gt;0,D862+1,IF(D862&lt;term*freq,D862+1,""))))</f>
        <v/>
      </c>
      <c r="E863" s="53">
        <v>1</v>
      </c>
      <c r="F863" s="7">
        <f>IF(D863="",0,IF(I862&lt;emi,I862,IF(D863="",NA(),IF(E863=0,0,emi))))</f>
        <v>0</v>
      </c>
      <c r="G863" s="7" t="str">
        <f>IF(D863="","",IF(I862&lt;0,0,I862)*rate/freq)</f>
        <v/>
      </c>
      <c r="H863" s="6" t="str">
        <f t="shared" si="13"/>
        <v/>
      </c>
      <c r="I863" s="6" t="str">
        <f>IF(AND(F863&lt;&gt;0,F863&lt;emi),0,IF(D863="","",IF(I862&lt;=0,0,IF(E863=0,I862+H863,I862-H863))))</f>
        <v/>
      </c>
      <c r="K863" s="31"/>
      <c r="L863" s="31"/>
      <c r="M863" s="31"/>
      <c r="N863" s="31"/>
      <c r="O863" s="31"/>
      <c r="P863" s="31"/>
    </row>
    <row r="864" spans="4:16" x14ac:dyDescent="0.3">
      <c r="D864" s="3" t="str">
        <f>IF(D863="","",IF(I863=0,"",IF(I863&gt;0,D863+1,IF(D863&lt;term*freq,D863+1,""))))</f>
        <v/>
      </c>
      <c r="E864" s="53">
        <v>1</v>
      </c>
      <c r="F864" s="7">
        <f>IF(D864="",0,IF(I863&lt;emi,I863,IF(D864="",NA(),IF(E864=0,0,emi))))</f>
        <v>0</v>
      </c>
      <c r="G864" s="7" t="str">
        <f>IF(D864="","",IF(I863&lt;0,0,I863)*rate/freq)</f>
        <v/>
      </c>
      <c r="H864" s="6" t="str">
        <f t="shared" si="13"/>
        <v/>
      </c>
      <c r="I864" s="6" t="str">
        <f>IF(AND(F864&lt;&gt;0,F864&lt;emi),0,IF(D864="","",IF(I863&lt;=0,0,IF(E864=0,I863+H864,I863-H864))))</f>
        <v/>
      </c>
      <c r="K864" s="31"/>
      <c r="L864" s="31"/>
      <c r="M864" s="31"/>
      <c r="N864" s="31"/>
      <c r="O864" s="31"/>
      <c r="P864" s="31"/>
    </row>
    <row r="865" spans="4:16" x14ac:dyDescent="0.3">
      <c r="D865" s="3" t="str">
        <f>IF(D864="","",IF(I864=0,"",IF(I864&gt;0,D864+1,IF(D864&lt;term*freq,D864+1,""))))</f>
        <v/>
      </c>
      <c r="E865" s="53">
        <v>1</v>
      </c>
      <c r="F865" s="7">
        <f>IF(D865="",0,IF(I864&lt;emi,I864,IF(D865="",NA(),IF(E865=0,0,emi))))</f>
        <v>0</v>
      </c>
      <c r="G865" s="7" t="str">
        <f>IF(D865="","",IF(I864&lt;0,0,I864)*rate/freq)</f>
        <v/>
      </c>
      <c r="H865" s="6" t="str">
        <f t="shared" si="13"/>
        <v/>
      </c>
      <c r="I865" s="6" t="str">
        <f>IF(AND(F865&lt;&gt;0,F865&lt;emi),0,IF(D865="","",IF(I864&lt;=0,0,IF(E865=0,I864+H865,I864-H865))))</f>
        <v/>
      </c>
      <c r="K865" s="31"/>
      <c r="L865" s="31"/>
      <c r="M865" s="31"/>
      <c r="N865" s="31"/>
      <c r="O865" s="31"/>
      <c r="P865" s="31"/>
    </row>
    <row r="866" spans="4:16" x14ac:dyDescent="0.3">
      <c r="D866" s="3" t="str">
        <f>IF(D865="","",IF(I865=0,"",IF(I865&gt;0,D865+1,IF(D865&lt;term*freq,D865+1,""))))</f>
        <v/>
      </c>
      <c r="E866" s="53">
        <v>1</v>
      </c>
      <c r="F866" s="7">
        <f>IF(D866="",0,IF(I865&lt;emi,I865,IF(D866="",NA(),IF(E866=0,0,emi))))</f>
        <v>0</v>
      </c>
      <c r="G866" s="7" t="str">
        <f>IF(D866="","",IF(I865&lt;0,0,I865)*rate/freq)</f>
        <v/>
      </c>
      <c r="H866" s="6" t="str">
        <f t="shared" si="13"/>
        <v/>
      </c>
      <c r="I866" s="6" t="str">
        <f>IF(AND(F866&lt;&gt;0,F866&lt;emi),0,IF(D866="","",IF(I865&lt;=0,0,IF(E866=0,I865+H866,I865-H866))))</f>
        <v/>
      </c>
      <c r="K866" s="31"/>
      <c r="L866" s="31"/>
      <c r="M866" s="31"/>
      <c r="N866" s="31"/>
      <c r="O866" s="31"/>
      <c r="P866" s="31"/>
    </row>
    <row r="867" spans="4:16" x14ac:dyDescent="0.3">
      <c r="D867" s="3" t="str">
        <f>IF(D866="","",IF(I866=0,"",IF(I866&gt;0,D866+1,IF(D866&lt;term*freq,D866+1,""))))</f>
        <v/>
      </c>
      <c r="E867" s="53">
        <v>1</v>
      </c>
      <c r="F867" s="7">
        <f>IF(D867="",0,IF(I866&lt;emi,I866,IF(D867="",NA(),IF(E867=0,0,emi))))</f>
        <v>0</v>
      </c>
      <c r="G867" s="7" t="str">
        <f>IF(D867="","",IF(I866&lt;0,0,I866)*rate/freq)</f>
        <v/>
      </c>
      <c r="H867" s="6" t="str">
        <f t="shared" si="13"/>
        <v/>
      </c>
      <c r="I867" s="6" t="str">
        <f>IF(AND(F867&lt;&gt;0,F867&lt;emi),0,IF(D867="","",IF(I866&lt;=0,0,IF(E867=0,I866+H867,I866-H867))))</f>
        <v/>
      </c>
      <c r="K867" s="31"/>
      <c r="L867" s="31"/>
      <c r="M867" s="31"/>
      <c r="N867" s="31"/>
      <c r="O867" s="31"/>
      <c r="P867" s="31"/>
    </row>
    <row r="868" spans="4:16" x14ac:dyDescent="0.3">
      <c r="D868" s="3" t="str">
        <f>IF(D867="","",IF(I867=0,"",IF(I867&gt;0,D867+1,IF(D867&lt;term*freq,D867+1,""))))</f>
        <v/>
      </c>
      <c r="E868" s="53">
        <v>1</v>
      </c>
      <c r="F868" s="7">
        <f>IF(D868="",0,IF(I867&lt;emi,I867,IF(D868="",NA(),IF(E868=0,0,emi))))</f>
        <v>0</v>
      </c>
      <c r="G868" s="7" t="str">
        <f>IF(D868="","",IF(I867&lt;0,0,I867)*rate/freq)</f>
        <v/>
      </c>
      <c r="H868" s="6" t="str">
        <f t="shared" si="13"/>
        <v/>
      </c>
      <c r="I868" s="6" t="str">
        <f>IF(AND(F868&lt;&gt;0,F868&lt;emi),0,IF(D868="","",IF(I867&lt;=0,0,IF(E868=0,I867+H868,I867-H868))))</f>
        <v/>
      </c>
      <c r="K868" s="31"/>
      <c r="L868" s="31"/>
      <c r="M868" s="31"/>
      <c r="N868" s="31"/>
      <c r="O868" s="31"/>
      <c r="P868" s="31"/>
    </row>
    <row r="869" spans="4:16" x14ac:dyDescent="0.3">
      <c r="D869" s="3" t="str">
        <f>IF(D868="","",IF(I868=0,"",IF(I868&gt;0,D868+1,IF(D868&lt;term*freq,D868+1,""))))</f>
        <v/>
      </c>
      <c r="E869" s="53">
        <v>1</v>
      </c>
      <c r="F869" s="7">
        <f>IF(D869="",0,IF(I868&lt;emi,I868,IF(D869="",NA(),IF(E869=0,0,emi))))</f>
        <v>0</v>
      </c>
      <c r="G869" s="7" t="str">
        <f>IF(D869="","",IF(I868&lt;0,0,I868)*rate/freq)</f>
        <v/>
      </c>
      <c r="H869" s="6" t="str">
        <f t="shared" si="13"/>
        <v/>
      </c>
      <c r="I869" s="6" t="str">
        <f>IF(AND(F869&lt;&gt;0,F869&lt;emi),0,IF(D869="","",IF(I868&lt;=0,0,IF(E869=0,I868+H869,I868-H869))))</f>
        <v/>
      </c>
      <c r="K869" s="31"/>
      <c r="L869" s="31"/>
      <c r="M869" s="31"/>
      <c r="N869" s="31"/>
      <c r="O869" s="31"/>
      <c r="P869" s="31"/>
    </row>
    <row r="870" spans="4:16" x14ac:dyDescent="0.3">
      <c r="D870" s="3" t="str">
        <f>IF(D869="","",IF(I869=0,"",IF(I869&gt;0,D869+1,IF(D869&lt;term*freq,D869+1,""))))</f>
        <v/>
      </c>
      <c r="E870" s="53">
        <v>1</v>
      </c>
      <c r="F870" s="7">
        <f>IF(D870="",0,IF(I869&lt;emi,I869,IF(D870="",NA(),IF(E870=0,0,emi))))</f>
        <v>0</v>
      </c>
      <c r="G870" s="7" t="str">
        <f>IF(D870="","",IF(I869&lt;0,0,I869)*rate/freq)</f>
        <v/>
      </c>
      <c r="H870" s="6" t="str">
        <f t="shared" si="13"/>
        <v/>
      </c>
      <c r="I870" s="6" t="str">
        <f>IF(AND(F870&lt;&gt;0,F870&lt;emi),0,IF(D870="","",IF(I869&lt;=0,0,IF(E870=0,I869+H870,I869-H870))))</f>
        <v/>
      </c>
      <c r="K870" s="31"/>
      <c r="L870" s="31"/>
      <c r="M870" s="31"/>
      <c r="N870" s="31"/>
      <c r="O870" s="31"/>
      <c r="P870" s="31"/>
    </row>
    <row r="871" spans="4:16" x14ac:dyDescent="0.3">
      <c r="D871" s="3" t="str">
        <f>IF(D870="","",IF(I870=0,"",IF(I870&gt;0,D870+1,IF(D870&lt;term*freq,D870+1,""))))</f>
        <v/>
      </c>
      <c r="E871" s="53">
        <v>1</v>
      </c>
      <c r="F871" s="7">
        <f>IF(D871="",0,IF(I870&lt;emi,I870,IF(D871="",NA(),IF(E871=0,0,emi))))</f>
        <v>0</v>
      </c>
      <c r="G871" s="7" t="str">
        <f>IF(D871="","",IF(I870&lt;0,0,I870)*rate/freq)</f>
        <v/>
      </c>
      <c r="H871" s="6" t="str">
        <f t="shared" si="13"/>
        <v/>
      </c>
      <c r="I871" s="6" t="str">
        <f>IF(AND(F871&lt;&gt;0,F871&lt;emi),0,IF(D871="","",IF(I870&lt;=0,0,IF(E871=0,I870+H871,I870-H871))))</f>
        <v/>
      </c>
      <c r="K871" s="31"/>
      <c r="L871" s="31"/>
      <c r="M871" s="31"/>
      <c r="N871" s="31"/>
      <c r="O871" s="31"/>
      <c r="P871" s="31"/>
    </row>
    <row r="872" spans="4:16" x14ac:dyDescent="0.3">
      <c r="D872" s="3" t="str">
        <f>IF(D871="","",IF(I871=0,"",IF(I871&gt;0,D871+1,IF(D871&lt;term*freq,D871+1,""))))</f>
        <v/>
      </c>
      <c r="E872" s="53">
        <v>1</v>
      </c>
      <c r="F872" s="7">
        <f>IF(D872="",0,IF(I871&lt;emi,I871,IF(D872="",NA(),IF(E872=0,0,emi))))</f>
        <v>0</v>
      </c>
      <c r="G872" s="7" t="str">
        <f>IF(D872="","",IF(I871&lt;0,0,I871)*rate/freq)</f>
        <v/>
      </c>
      <c r="H872" s="6" t="str">
        <f t="shared" si="13"/>
        <v/>
      </c>
      <c r="I872" s="6" t="str">
        <f>IF(AND(F872&lt;&gt;0,F872&lt;emi),0,IF(D872="","",IF(I871&lt;=0,0,IF(E872=0,I871+H872,I871-H872))))</f>
        <v/>
      </c>
      <c r="K872" s="31"/>
      <c r="L872" s="31"/>
      <c r="M872" s="31"/>
      <c r="N872" s="31"/>
      <c r="O872" s="31"/>
      <c r="P872" s="31"/>
    </row>
    <row r="873" spans="4:16" x14ac:dyDescent="0.3">
      <c r="D873" s="3" t="str">
        <f>IF(D872="","",IF(I872=0,"",IF(I872&gt;0,D872+1,IF(D872&lt;term*freq,D872+1,""))))</f>
        <v/>
      </c>
      <c r="E873" s="53">
        <v>1</v>
      </c>
      <c r="F873" s="7">
        <f>IF(D873="",0,IF(I872&lt;emi,I872,IF(D873="",NA(),IF(E873=0,0,emi))))</f>
        <v>0</v>
      </c>
      <c r="G873" s="7" t="str">
        <f>IF(D873="","",IF(I872&lt;0,0,I872)*rate/freq)</f>
        <v/>
      </c>
      <c r="H873" s="6" t="str">
        <f t="shared" si="13"/>
        <v/>
      </c>
      <c r="I873" s="6" t="str">
        <f>IF(AND(F873&lt;&gt;0,F873&lt;emi),0,IF(D873="","",IF(I872&lt;=0,0,IF(E873=0,I872+H873,I872-H873))))</f>
        <v/>
      </c>
      <c r="K873" s="31"/>
      <c r="L873" s="31"/>
      <c r="M873" s="31"/>
      <c r="N873" s="31"/>
      <c r="O873" s="31"/>
      <c r="P873" s="31"/>
    </row>
    <row r="874" spans="4:16" x14ac:dyDescent="0.3">
      <c r="D874" s="3" t="str">
        <f>IF(D873="","",IF(I873=0,"",IF(I873&gt;0,D873+1,IF(D873&lt;term*freq,D873+1,""))))</f>
        <v/>
      </c>
      <c r="E874" s="53">
        <v>1</v>
      </c>
      <c r="F874" s="7">
        <f>IF(D874="",0,IF(I873&lt;emi,I873,IF(D874="",NA(),IF(E874=0,0,emi))))</f>
        <v>0</v>
      </c>
      <c r="G874" s="7" t="str">
        <f>IF(D874="","",IF(I873&lt;0,0,I873)*rate/freq)</f>
        <v/>
      </c>
      <c r="H874" s="6" t="str">
        <f t="shared" si="13"/>
        <v/>
      </c>
      <c r="I874" s="6" t="str">
        <f>IF(AND(F874&lt;&gt;0,F874&lt;emi),0,IF(D874="","",IF(I873&lt;=0,0,IF(E874=0,I873+H874,I873-H874))))</f>
        <v/>
      </c>
      <c r="K874" s="31"/>
      <c r="L874" s="31"/>
      <c r="M874" s="31"/>
      <c r="N874" s="31"/>
      <c r="O874" s="31"/>
      <c r="P874" s="31"/>
    </row>
    <row r="875" spans="4:16" x14ac:dyDescent="0.3">
      <c r="D875" s="3" t="str">
        <f>IF(D874="","",IF(I874=0,"",IF(I874&gt;0,D874+1,IF(D874&lt;term*freq,D874+1,""))))</f>
        <v/>
      </c>
      <c r="E875" s="53">
        <v>1</v>
      </c>
      <c r="F875" s="7">
        <f>IF(D875="",0,IF(I874&lt;emi,I874,IF(D875="",NA(),IF(E875=0,0,emi))))</f>
        <v>0</v>
      </c>
      <c r="G875" s="7" t="str">
        <f>IF(D875="","",IF(I874&lt;0,0,I874)*rate/freq)</f>
        <v/>
      </c>
      <c r="H875" s="6" t="str">
        <f t="shared" si="13"/>
        <v/>
      </c>
      <c r="I875" s="6" t="str">
        <f>IF(AND(F875&lt;&gt;0,F875&lt;emi),0,IF(D875="","",IF(I874&lt;=0,0,IF(E875=0,I874+H875,I874-H875))))</f>
        <v/>
      </c>
      <c r="K875" s="31"/>
      <c r="L875" s="31"/>
      <c r="M875" s="31"/>
      <c r="N875" s="31"/>
      <c r="O875" s="31"/>
      <c r="P875" s="31"/>
    </row>
    <row r="876" spans="4:16" x14ac:dyDescent="0.3">
      <c r="D876" s="3" t="str">
        <f>IF(D875="","",IF(I875=0,"",IF(I875&gt;0,D875+1,IF(D875&lt;term*freq,D875+1,""))))</f>
        <v/>
      </c>
      <c r="E876" s="53">
        <v>1</v>
      </c>
      <c r="F876" s="7">
        <f>IF(D876="",0,IF(I875&lt;emi,I875,IF(D876="",NA(),IF(E876=0,0,emi))))</f>
        <v>0</v>
      </c>
      <c r="G876" s="7" t="str">
        <f>IF(D876="","",IF(I875&lt;0,0,I875)*rate/freq)</f>
        <v/>
      </c>
      <c r="H876" s="6" t="str">
        <f t="shared" si="13"/>
        <v/>
      </c>
      <c r="I876" s="6" t="str">
        <f>IF(AND(F876&lt;&gt;0,F876&lt;emi),0,IF(D876="","",IF(I875&lt;=0,0,IF(E876=0,I875+H876,I875-H876))))</f>
        <v/>
      </c>
      <c r="K876" s="31"/>
      <c r="L876" s="31"/>
      <c r="M876" s="31"/>
      <c r="N876" s="31"/>
      <c r="O876" s="31"/>
      <c r="P876" s="31"/>
    </row>
    <row r="877" spans="4:16" x14ac:dyDescent="0.3">
      <c r="D877" s="3" t="str">
        <f>IF(D876="","",IF(I876=0,"",IF(I876&gt;0,D876+1,IF(D876&lt;term*freq,D876+1,""))))</f>
        <v/>
      </c>
      <c r="E877" s="53">
        <v>1</v>
      </c>
      <c r="F877" s="7">
        <f>IF(D877="",0,IF(I876&lt;emi,I876,IF(D877="",NA(),IF(E877=0,0,emi))))</f>
        <v>0</v>
      </c>
      <c r="G877" s="7" t="str">
        <f>IF(D877="","",IF(I876&lt;0,0,I876)*rate/freq)</f>
        <v/>
      </c>
      <c r="H877" s="6" t="str">
        <f t="shared" si="13"/>
        <v/>
      </c>
      <c r="I877" s="6" t="str">
        <f>IF(AND(F877&lt;&gt;0,F877&lt;emi),0,IF(D877="","",IF(I876&lt;=0,0,IF(E877=0,I876+H877,I876-H877))))</f>
        <v/>
      </c>
      <c r="K877" s="31"/>
      <c r="L877" s="31"/>
      <c r="M877" s="31"/>
      <c r="N877" s="31"/>
      <c r="O877" s="31"/>
      <c r="P877" s="31"/>
    </row>
    <row r="878" spans="4:16" x14ac:dyDescent="0.3">
      <c r="D878" s="3" t="str">
        <f>IF(D877="","",IF(I877=0,"",IF(I877&gt;0,D877+1,IF(D877&lt;term*freq,D877+1,""))))</f>
        <v/>
      </c>
      <c r="E878" s="53">
        <v>1</v>
      </c>
      <c r="F878" s="7">
        <f>IF(D878="",0,IF(I877&lt;emi,I877,IF(D878="",NA(),IF(E878=0,0,emi))))</f>
        <v>0</v>
      </c>
      <c r="G878" s="7" t="str">
        <f>IF(D878="","",IF(I877&lt;0,0,I877)*rate/freq)</f>
        <v/>
      </c>
      <c r="H878" s="6" t="str">
        <f t="shared" si="13"/>
        <v/>
      </c>
      <c r="I878" s="6" t="str">
        <f>IF(AND(F878&lt;&gt;0,F878&lt;emi),0,IF(D878="","",IF(I877&lt;=0,0,IF(E878=0,I877+H878,I877-H878))))</f>
        <v/>
      </c>
      <c r="K878" s="31"/>
      <c r="L878" s="31"/>
      <c r="M878" s="31"/>
      <c r="N878" s="31"/>
      <c r="O878" s="31"/>
      <c r="P878" s="31"/>
    </row>
    <row r="879" spans="4:16" x14ac:dyDescent="0.3">
      <c r="D879" s="3" t="str">
        <f>IF(D878="","",IF(I878=0,"",IF(I878&gt;0,D878+1,IF(D878&lt;term*freq,D878+1,""))))</f>
        <v/>
      </c>
      <c r="E879" s="53">
        <v>1</v>
      </c>
      <c r="F879" s="7">
        <f>IF(D879="",0,IF(I878&lt;emi,I878,IF(D879="",NA(),IF(E879=0,0,emi))))</f>
        <v>0</v>
      </c>
      <c r="G879" s="7" t="str">
        <f>IF(D879="","",IF(I878&lt;0,0,I878)*rate/freq)</f>
        <v/>
      </c>
      <c r="H879" s="6" t="str">
        <f t="shared" si="13"/>
        <v/>
      </c>
      <c r="I879" s="6" t="str">
        <f>IF(AND(F879&lt;&gt;0,F879&lt;emi),0,IF(D879="","",IF(I878&lt;=0,0,IF(E879=0,I878+H879,I878-H879))))</f>
        <v/>
      </c>
      <c r="K879" s="31"/>
      <c r="L879" s="31"/>
      <c r="M879" s="31"/>
      <c r="N879" s="31"/>
      <c r="O879" s="31"/>
      <c r="P879" s="31"/>
    </row>
    <row r="880" spans="4:16" x14ac:dyDescent="0.3">
      <c r="D880" s="3" t="str">
        <f>IF(D879="","",IF(I879=0,"",IF(I879&gt;0,D879+1,IF(D879&lt;term*freq,D879+1,""))))</f>
        <v/>
      </c>
      <c r="E880" s="53">
        <v>1</v>
      </c>
      <c r="F880" s="7">
        <f>IF(D880="",0,IF(I879&lt;emi,I879,IF(D880="",NA(),IF(E880=0,0,emi))))</f>
        <v>0</v>
      </c>
      <c r="G880" s="7" t="str">
        <f>IF(D880="","",IF(I879&lt;0,0,I879)*rate/freq)</f>
        <v/>
      </c>
      <c r="H880" s="6" t="str">
        <f t="shared" si="13"/>
        <v/>
      </c>
      <c r="I880" s="6" t="str">
        <f>IF(AND(F880&lt;&gt;0,F880&lt;emi),0,IF(D880="","",IF(I879&lt;=0,0,IF(E880=0,I879+H880,I879-H880))))</f>
        <v/>
      </c>
      <c r="K880" s="31"/>
      <c r="L880" s="31"/>
      <c r="M880" s="31"/>
      <c r="N880" s="31"/>
      <c r="O880" s="31"/>
      <c r="P880" s="31"/>
    </row>
    <row r="881" spans="4:16" x14ac:dyDescent="0.3">
      <c r="D881" s="3" t="str">
        <f>IF(D880="","",IF(I880=0,"",IF(I880&gt;0,D880+1,IF(D880&lt;term*freq,D880+1,""))))</f>
        <v/>
      </c>
      <c r="E881" s="53">
        <v>1</v>
      </c>
      <c r="F881" s="7">
        <f>IF(D881="",0,IF(I880&lt;emi,I880,IF(D881="",NA(),IF(E881=0,0,emi))))</f>
        <v>0</v>
      </c>
      <c r="G881" s="7" t="str">
        <f>IF(D881="","",IF(I880&lt;0,0,I880)*rate/freq)</f>
        <v/>
      </c>
      <c r="H881" s="6" t="str">
        <f t="shared" si="13"/>
        <v/>
      </c>
      <c r="I881" s="6" t="str">
        <f>IF(AND(F881&lt;&gt;0,F881&lt;emi),0,IF(D881="","",IF(I880&lt;=0,0,IF(E881=0,I880+H881,I880-H881))))</f>
        <v/>
      </c>
      <c r="K881" s="31"/>
      <c r="L881" s="31"/>
      <c r="M881" s="31"/>
      <c r="N881" s="31"/>
      <c r="O881" s="31"/>
      <c r="P881" s="31"/>
    </row>
    <row r="882" spans="4:16" x14ac:dyDescent="0.3">
      <c r="D882" s="3" t="str">
        <f>IF(D881="","",IF(I881=0,"",IF(I881&gt;0,D881+1,IF(D881&lt;term*freq,D881+1,""))))</f>
        <v/>
      </c>
      <c r="E882" s="53">
        <v>1</v>
      </c>
      <c r="F882" s="7">
        <f>IF(D882="",0,IF(I881&lt;emi,I881,IF(D882="",NA(),IF(E882=0,0,emi))))</f>
        <v>0</v>
      </c>
      <c r="G882" s="7" t="str">
        <f>IF(D882="","",IF(I881&lt;0,0,I881)*rate/freq)</f>
        <v/>
      </c>
      <c r="H882" s="6" t="str">
        <f t="shared" si="13"/>
        <v/>
      </c>
      <c r="I882" s="6" t="str">
        <f>IF(AND(F882&lt;&gt;0,F882&lt;emi),0,IF(D882="","",IF(I881&lt;=0,0,IF(E882=0,I881+H882,I881-H882))))</f>
        <v/>
      </c>
      <c r="K882" s="31"/>
      <c r="L882" s="31"/>
      <c r="M882" s="31"/>
      <c r="N882" s="31"/>
      <c r="O882" s="31"/>
      <c r="P882" s="31"/>
    </row>
    <row r="883" spans="4:16" x14ac:dyDescent="0.3">
      <c r="D883" s="3" t="str">
        <f>IF(D882="","",IF(I882=0,"",IF(I882&gt;0,D882+1,IF(D882&lt;term*freq,D882+1,""))))</f>
        <v/>
      </c>
      <c r="E883" s="53">
        <v>1</v>
      </c>
      <c r="F883" s="7">
        <f>IF(D883="",0,IF(I882&lt;emi,I882,IF(D883="",NA(),IF(E883=0,0,emi))))</f>
        <v>0</v>
      </c>
      <c r="G883" s="7" t="str">
        <f>IF(D883="","",IF(I882&lt;0,0,I882)*rate/freq)</f>
        <v/>
      </c>
      <c r="H883" s="6" t="str">
        <f t="shared" si="13"/>
        <v/>
      </c>
      <c r="I883" s="6" t="str">
        <f>IF(AND(F883&lt;&gt;0,F883&lt;emi),0,IF(D883="","",IF(I882&lt;=0,0,IF(E883=0,I882+H883,I882-H883))))</f>
        <v/>
      </c>
      <c r="K883" s="31"/>
      <c r="L883" s="31"/>
      <c r="M883" s="31"/>
      <c r="N883" s="31"/>
      <c r="O883" s="31"/>
      <c r="P883" s="31"/>
    </row>
    <row r="884" spans="4:16" x14ac:dyDescent="0.3">
      <c r="D884" s="3" t="str">
        <f>IF(D883="","",IF(I883=0,"",IF(I883&gt;0,D883+1,IF(D883&lt;term*freq,D883+1,""))))</f>
        <v/>
      </c>
      <c r="E884" s="53">
        <v>1</v>
      </c>
      <c r="F884" s="7">
        <f>IF(D884="",0,IF(I883&lt;emi,I883,IF(D884="",NA(),IF(E884=0,0,emi))))</f>
        <v>0</v>
      </c>
      <c r="G884" s="7" t="str">
        <f>IF(D884="","",IF(I883&lt;0,0,I883)*rate/freq)</f>
        <v/>
      </c>
      <c r="H884" s="6" t="str">
        <f t="shared" si="13"/>
        <v/>
      </c>
      <c r="I884" s="6" t="str">
        <f>IF(AND(F884&lt;&gt;0,F884&lt;emi),0,IF(D884="","",IF(I883&lt;=0,0,IF(E884=0,I883+H884,I883-H884))))</f>
        <v/>
      </c>
      <c r="K884" s="31"/>
      <c r="L884" s="31"/>
      <c r="M884" s="31"/>
      <c r="N884" s="31"/>
      <c r="O884" s="31"/>
      <c r="P884" s="31"/>
    </row>
    <row r="885" spans="4:16" x14ac:dyDescent="0.3">
      <c r="D885" s="3" t="str">
        <f>IF(D884="","",IF(I884=0,"",IF(I884&gt;0,D884+1,IF(D884&lt;term*freq,D884+1,""))))</f>
        <v/>
      </c>
      <c r="E885" s="53">
        <v>1</v>
      </c>
      <c r="F885" s="7">
        <f>IF(D885="",0,IF(I884&lt;emi,I884,IF(D885="",NA(),IF(E885=0,0,emi))))</f>
        <v>0</v>
      </c>
      <c r="G885" s="7" t="str">
        <f>IF(D885="","",IF(I884&lt;0,0,I884)*rate/freq)</f>
        <v/>
      </c>
      <c r="H885" s="6" t="str">
        <f t="shared" si="13"/>
        <v/>
      </c>
      <c r="I885" s="6" t="str">
        <f>IF(AND(F885&lt;&gt;0,F885&lt;emi),0,IF(D885="","",IF(I884&lt;=0,0,IF(E885=0,I884+H885,I884-H885))))</f>
        <v/>
      </c>
      <c r="K885" s="31"/>
      <c r="L885" s="31"/>
      <c r="M885" s="31"/>
      <c r="N885" s="31"/>
      <c r="O885" s="31"/>
      <c r="P885" s="31"/>
    </row>
    <row r="886" spans="4:16" x14ac:dyDescent="0.3">
      <c r="D886" s="3" t="str">
        <f>IF(D885="","",IF(I885=0,"",IF(I885&gt;0,D885+1,IF(D885&lt;term*freq,D885+1,""))))</f>
        <v/>
      </c>
      <c r="E886" s="53">
        <v>1</v>
      </c>
      <c r="F886" s="7">
        <f>IF(D886="",0,IF(I885&lt;emi,I885,IF(D886="",NA(),IF(E886=0,0,emi))))</f>
        <v>0</v>
      </c>
      <c r="G886" s="7" t="str">
        <f>IF(D886="","",IF(I885&lt;0,0,I885)*rate/freq)</f>
        <v/>
      </c>
      <c r="H886" s="6" t="str">
        <f t="shared" si="13"/>
        <v/>
      </c>
      <c r="I886" s="6" t="str">
        <f>IF(AND(F886&lt;&gt;0,F886&lt;emi),0,IF(D886="","",IF(I885&lt;=0,0,IF(E886=0,I885+H886,I885-H886))))</f>
        <v/>
      </c>
      <c r="K886" s="31"/>
      <c r="L886" s="31"/>
      <c r="M886" s="31"/>
      <c r="N886" s="31"/>
      <c r="O886" s="31"/>
      <c r="P886" s="31"/>
    </row>
    <row r="887" spans="4:16" x14ac:dyDescent="0.3">
      <c r="D887" s="3" t="str">
        <f>IF(D886="","",IF(I886=0,"",IF(I886&gt;0,D886+1,IF(D886&lt;term*freq,D886+1,""))))</f>
        <v/>
      </c>
      <c r="E887" s="53">
        <v>1</v>
      </c>
      <c r="F887" s="7">
        <f>IF(D887="",0,IF(I886&lt;emi,I886,IF(D887="",NA(),IF(E887=0,0,emi))))</f>
        <v>0</v>
      </c>
      <c r="G887" s="7" t="str">
        <f>IF(D887="","",IF(I886&lt;0,0,I886)*rate/freq)</f>
        <v/>
      </c>
      <c r="H887" s="6" t="str">
        <f t="shared" si="13"/>
        <v/>
      </c>
      <c r="I887" s="6" t="str">
        <f>IF(AND(F887&lt;&gt;0,F887&lt;emi),0,IF(D887="","",IF(I886&lt;=0,0,IF(E887=0,I886+H887,I886-H887))))</f>
        <v/>
      </c>
      <c r="K887" s="31"/>
      <c r="L887" s="31"/>
      <c r="M887" s="31"/>
      <c r="N887" s="31"/>
      <c r="O887" s="31"/>
      <c r="P887" s="31"/>
    </row>
    <row r="888" spans="4:16" x14ac:dyDescent="0.3">
      <c r="D888" s="3" t="str">
        <f>IF(D887="","",IF(I887=0,"",IF(I887&gt;0,D887+1,IF(D887&lt;term*freq,D887+1,""))))</f>
        <v/>
      </c>
      <c r="E888" s="53">
        <v>1</v>
      </c>
      <c r="F888" s="7">
        <f>IF(D888="",0,IF(I887&lt;emi,I887,IF(D888="",NA(),IF(E888=0,0,emi))))</f>
        <v>0</v>
      </c>
      <c r="G888" s="7" t="str">
        <f>IF(D888="","",IF(I887&lt;0,0,I887)*rate/freq)</f>
        <v/>
      </c>
      <c r="H888" s="6" t="str">
        <f t="shared" si="13"/>
        <v/>
      </c>
      <c r="I888" s="6" t="str">
        <f>IF(AND(F888&lt;&gt;0,F888&lt;emi),0,IF(D888="","",IF(I887&lt;=0,0,IF(E888=0,I887+H888,I887-H888))))</f>
        <v/>
      </c>
      <c r="K888" s="31"/>
      <c r="L888" s="31"/>
      <c r="M888" s="31"/>
      <c r="N888" s="31"/>
      <c r="O888" s="31"/>
      <c r="P888" s="31"/>
    </row>
    <row r="889" spans="4:16" x14ac:dyDescent="0.3">
      <c r="D889" s="3" t="str">
        <f>IF(D888="","",IF(I888=0,"",IF(I888&gt;0,D888+1,IF(D888&lt;term*freq,D888+1,""))))</f>
        <v/>
      </c>
      <c r="E889" s="53">
        <v>1</v>
      </c>
      <c r="F889" s="7">
        <f>IF(D889="",0,IF(I888&lt;emi,I888,IF(D889="",NA(),IF(E889=0,0,emi))))</f>
        <v>0</v>
      </c>
      <c r="G889" s="7" t="str">
        <f>IF(D889="","",IF(I888&lt;0,0,I888)*rate/freq)</f>
        <v/>
      </c>
      <c r="H889" s="6" t="str">
        <f t="shared" si="13"/>
        <v/>
      </c>
      <c r="I889" s="6" t="str">
        <f>IF(AND(F889&lt;&gt;0,F889&lt;emi),0,IF(D889="","",IF(I888&lt;=0,0,IF(E889=0,I888+H889,I888-H889))))</f>
        <v/>
      </c>
      <c r="K889" s="31"/>
      <c r="L889" s="31"/>
      <c r="M889" s="31"/>
      <c r="N889" s="31"/>
      <c r="O889" s="31"/>
      <c r="P889" s="31"/>
    </row>
    <row r="890" spans="4:16" x14ac:dyDescent="0.3">
      <c r="D890" s="3" t="str">
        <f>IF(D889="","",IF(I889=0,"",IF(I889&gt;0,D889+1,IF(D889&lt;term*freq,D889+1,""))))</f>
        <v/>
      </c>
      <c r="E890" s="53">
        <v>1</v>
      </c>
      <c r="F890" s="7">
        <f>IF(D890="",0,IF(I889&lt;emi,I889,IF(D890="",NA(),IF(E890=0,0,emi))))</f>
        <v>0</v>
      </c>
      <c r="G890" s="7" t="str">
        <f>IF(D890="","",IF(I889&lt;0,0,I889)*rate/freq)</f>
        <v/>
      </c>
      <c r="H890" s="6" t="str">
        <f t="shared" si="13"/>
        <v/>
      </c>
      <c r="I890" s="6" t="str">
        <f>IF(AND(F890&lt;&gt;0,F890&lt;emi),0,IF(D890="","",IF(I889&lt;=0,0,IF(E890=0,I889+H890,I889-H890))))</f>
        <v/>
      </c>
      <c r="K890" s="31"/>
      <c r="L890" s="31"/>
      <c r="M890" s="31"/>
      <c r="N890" s="31"/>
      <c r="O890" s="31"/>
      <c r="P890" s="31"/>
    </row>
    <row r="891" spans="4:16" x14ac:dyDescent="0.3">
      <c r="D891" s="3" t="str">
        <f>IF(D890="","",IF(I890=0,"",IF(I890&gt;0,D890+1,IF(D890&lt;term*freq,D890+1,""))))</f>
        <v/>
      </c>
      <c r="E891" s="53">
        <v>1</v>
      </c>
      <c r="F891" s="7">
        <f>IF(D891="",0,IF(I890&lt;emi,I890,IF(D891="",NA(),IF(E891=0,0,emi))))</f>
        <v>0</v>
      </c>
      <c r="G891" s="7" t="str">
        <f>IF(D891="","",IF(I890&lt;0,0,I890)*rate/freq)</f>
        <v/>
      </c>
      <c r="H891" s="6" t="str">
        <f t="shared" si="13"/>
        <v/>
      </c>
      <c r="I891" s="6" t="str">
        <f>IF(AND(F891&lt;&gt;0,F891&lt;emi),0,IF(D891="","",IF(I890&lt;=0,0,IF(E891=0,I890+H891,I890-H891))))</f>
        <v/>
      </c>
      <c r="K891" s="31"/>
      <c r="L891" s="31"/>
      <c r="M891" s="31"/>
      <c r="N891" s="31"/>
      <c r="O891" s="31"/>
      <c r="P891" s="31"/>
    </row>
    <row r="892" spans="4:16" x14ac:dyDescent="0.3">
      <c r="D892" s="3" t="str">
        <f>IF(D891="","",IF(I891=0,"",IF(I891&gt;0,D891+1,IF(D891&lt;term*freq,D891+1,""))))</f>
        <v/>
      </c>
      <c r="E892" s="53">
        <v>1</v>
      </c>
      <c r="F892" s="7">
        <f>IF(D892="",0,IF(I891&lt;emi,I891,IF(D892="",NA(),IF(E892=0,0,emi))))</f>
        <v>0</v>
      </c>
      <c r="G892" s="7" t="str">
        <f>IF(D892="","",IF(I891&lt;0,0,I891)*rate/freq)</f>
        <v/>
      </c>
      <c r="H892" s="6" t="str">
        <f t="shared" si="13"/>
        <v/>
      </c>
      <c r="I892" s="6" t="str">
        <f>IF(AND(F892&lt;&gt;0,F892&lt;emi),0,IF(D892="","",IF(I891&lt;=0,0,IF(E892=0,I891+H892,I891-H892))))</f>
        <v/>
      </c>
      <c r="K892" s="31"/>
      <c r="L892" s="31"/>
      <c r="M892" s="31"/>
      <c r="N892" s="31"/>
      <c r="O892" s="31"/>
      <c r="P892" s="31"/>
    </row>
    <row r="893" spans="4:16" x14ac:dyDescent="0.3">
      <c r="D893" s="3" t="str">
        <f>IF(D892="","",IF(I892=0,"",IF(I892&gt;0,D892+1,IF(D892&lt;term*freq,D892+1,""))))</f>
        <v/>
      </c>
      <c r="E893" s="53">
        <v>1</v>
      </c>
      <c r="F893" s="7">
        <f>IF(D893="",0,IF(I892&lt;emi,I892,IF(D893="",NA(),IF(E893=0,0,emi))))</f>
        <v>0</v>
      </c>
      <c r="G893" s="7" t="str">
        <f>IF(D893="","",IF(I892&lt;0,0,I892)*rate/freq)</f>
        <v/>
      </c>
      <c r="H893" s="6" t="str">
        <f t="shared" si="13"/>
        <v/>
      </c>
      <c r="I893" s="6" t="str">
        <f>IF(AND(F893&lt;&gt;0,F893&lt;emi),0,IF(D893="","",IF(I892&lt;=0,0,IF(E893=0,I892+H893,I892-H893))))</f>
        <v/>
      </c>
      <c r="K893" s="31"/>
      <c r="L893" s="31"/>
      <c r="M893" s="31"/>
      <c r="N893" s="31"/>
      <c r="O893" s="31"/>
      <c r="P893" s="31"/>
    </row>
    <row r="894" spans="4:16" x14ac:dyDescent="0.3">
      <c r="D894" s="3" t="str">
        <f>IF(D893="","",IF(I893=0,"",IF(I893&gt;0,D893+1,IF(D893&lt;term*freq,D893+1,""))))</f>
        <v/>
      </c>
      <c r="E894" s="53">
        <v>1</v>
      </c>
      <c r="F894" s="7">
        <f>IF(D894="",0,IF(I893&lt;emi,I893,IF(D894="",NA(),IF(E894=0,0,emi))))</f>
        <v>0</v>
      </c>
      <c r="G894" s="7" t="str">
        <f>IF(D894="","",IF(I893&lt;0,0,I893)*rate/freq)</f>
        <v/>
      </c>
      <c r="H894" s="6" t="str">
        <f t="shared" si="13"/>
        <v/>
      </c>
      <c r="I894" s="6" t="str">
        <f>IF(AND(F894&lt;&gt;0,F894&lt;emi),0,IF(D894="","",IF(I893&lt;=0,0,IF(E894=0,I893+H894,I893-H894))))</f>
        <v/>
      </c>
      <c r="K894" s="31"/>
      <c r="L894" s="31"/>
      <c r="M894" s="31"/>
      <c r="N894" s="31"/>
      <c r="O894" s="31"/>
      <c r="P894" s="31"/>
    </row>
    <row r="895" spans="4:16" x14ac:dyDescent="0.3">
      <c r="D895" s="3" t="str">
        <f>IF(D894="","",IF(I894=0,"",IF(I894&gt;0,D894+1,IF(D894&lt;term*freq,D894+1,""))))</f>
        <v/>
      </c>
      <c r="E895" s="53">
        <v>1</v>
      </c>
      <c r="F895" s="7">
        <f>IF(D895="",0,IF(I894&lt;emi,I894,IF(D895="",NA(),IF(E895=0,0,emi))))</f>
        <v>0</v>
      </c>
      <c r="G895" s="7" t="str">
        <f>IF(D895="","",IF(I894&lt;0,0,I894)*rate/freq)</f>
        <v/>
      </c>
      <c r="H895" s="6" t="str">
        <f t="shared" ref="H895:H958" si="14">IF(D895="","",IF(E895=0,G895,F895-G895))</f>
        <v/>
      </c>
      <c r="I895" s="6" t="str">
        <f>IF(AND(F895&lt;&gt;0,F895&lt;emi),0,IF(D895="","",IF(I894&lt;=0,0,IF(E895=0,I894+H895,I894-H895))))</f>
        <v/>
      </c>
      <c r="K895" s="31"/>
      <c r="L895" s="31"/>
      <c r="M895" s="31"/>
      <c r="N895" s="31"/>
      <c r="O895" s="31"/>
      <c r="P895" s="31"/>
    </row>
    <row r="896" spans="4:16" x14ac:dyDescent="0.3">
      <c r="D896" s="3" t="str">
        <f>IF(D895="","",IF(I895=0,"",IF(I895&gt;0,D895+1,IF(D895&lt;term*freq,D895+1,""))))</f>
        <v/>
      </c>
      <c r="E896" s="53">
        <v>1</v>
      </c>
      <c r="F896" s="7">
        <f>IF(D896="",0,IF(I895&lt;emi,I895,IF(D896="",NA(),IF(E896=0,0,emi))))</f>
        <v>0</v>
      </c>
      <c r="G896" s="7" t="str">
        <f>IF(D896="","",IF(I895&lt;0,0,I895)*rate/freq)</f>
        <v/>
      </c>
      <c r="H896" s="6" t="str">
        <f t="shared" si="14"/>
        <v/>
      </c>
      <c r="I896" s="6" t="str">
        <f>IF(AND(F896&lt;&gt;0,F896&lt;emi),0,IF(D896="","",IF(I895&lt;=0,0,IF(E896=0,I895+H896,I895-H896))))</f>
        <v/>
      </c>
      <c r="K896" s="31"/>
      <c r="L896" s="31"/>
      <c r="M896" s="31"/>
      <c r="N896" s="31"/>
      <c r="O896" s="31"/>
      <c r="P896" s="31"/>
    </row>
    <row r="897" spans="4:16" x14ac:dyDescent="0.3">
      <c r="D897" s="3" t="str">
        <f>IF(D896="","",IF(I896=0,"",IF(I896&gt;0,D896+1,IF(D896&lt;term*freq,D896+1,""))))</f>
        <v/>
      </c>
      <c r="E897" s="53">
        <v>1</v>
      </c>
      <c r="F897" s="7">
        <f>IF(D897="",0,IF(I896&lt;emi,I896,IF(D897="",NA(),IF(E897=0,0,emi))))</f>
        <v>0</v>
      </c>
      <c r="G897" s="7" t="str">
        <f>IF(D897="","",IF(I896&lt;0,0,I896)*rate/freq)</f>
        <v/>
      </c>
      <c r="H897" s="6" t="str">
        <f t="shared" si="14"/>
        <v/>
      </c>
      <c r="I897" s="6" t="str">
        <f>IF(AND(F897&lt;&gt;0,F897&lt;emi),0,IF(D897="","",IF(I896&lt;=0,0,IF(E897=0,I896+H897,I896-H897))))</f>
        <v/>
      </c>
      <c r="K897" s="31"/>
      <c r="L897" s="31"/>
      <c r="M897" s="31"/>
      <c r="N897" s="31"/>
      <c r="O897" s="31"/>
      <c r="P897" s="31"/>
    </row>
    <row r="898" spans="4:16" x14ac:dyDescent="0.3">
      <c r="D898" s="3" t="str">
        <f>IF(D897="","",IF(I897=0,"",IF(I897&gt;0,D897+1,IF(D897&lt;term*freq,D897+1,""))))</f>
        <v/>
      </c>
      <c r="E898" s="53">
        <v>1</v>
      </c>
      <c r="F898" s="7">
        <f>IF(D898="",0,IF(I897&lt;emi,I897,IF(D898="",NA(),IF(E898=0,0,emi))))</f>
        <v>0</v>
      </c>
      <c r="G898" s="7" t="str">
        <f>IF(D898="","",IF(I897&lt;0,0,I897)*rate/freq)</f>
        <v/>
      </c>
      <c r="H898" s="6" t="str">
        <f t="shared" si="14"/>
        <v/>
      </c>
      <c r="I898" s="6" t="str">
        <f>IF(AND(F898&lt;&gt;0,F898&lt;emi),0,IF(D898="","",IF(I897&lt;=0,0,IF(E898=0,I897+H898,I897-H898))))</f>
        <v/>
      </c>
      <c r="K898" s="31"/>
      <c r="L898" s="31"/>
      <c r="M898" s="31"/>
      <c r="N898" s="31"/>
      <c r="O898" s="31"/>
      <c r="P898" s="31"/>
    </row>
    <row r="899" spans="4:16" x14ac:dyDescent="0.3">
      <c r="D899" s="3" t="str">
        <f>IF(D898="","",IF(I898=0,"",IF(I898&gt;0,D898+1,IF(D898&lt;term*freq,D898+1,""))))</f>
        <v/>
      </c>
      <c r="E899" s="53">
        <v>1</v>
      </c>
      <c r="F899" s="7">
        <f>IF(D899="",0,IF(I898&lt;emi,I898,IF(D899="",NA(),IF(E899=0,0,emi))))</f>
        <v>0</v>
      </c>
      <c r="G899" s="7" t="str">
        <f>IF(D899="","",IF(I898&lt;0,0,I898)*rate/freq)</f>
        <v/>
      </c>
      <c r="H899" s="6" t="str">
        <f t="shared" si="14"/>
        <v/>
      </c>
      <c r="I899" s="6" t="str">
        <f>IF(AND(F899&lt;&gt;0,F899&lt;emi),0,IF(D899="","",IF(I898&lt;=0,0,IF(E899=0,I898+H899,I898-H899))))</f>
        <v/>
      </c>
      <c r="K899" s="31"/>
      <c r="L899" s="31"/>
      <c r="M899" s="31"/>
      <c r="N899" s="31"/>
      <c r="O899" s="31"/>
      <c r="P899" s="31"/>
    </row>
    <row r="900" spans="4:16" x14ac:dyDescent="0.3">
      <c r="D900" s="3" t="str">
        <f>IF(D899="","",IF(I899=0,"",IF(I899&gt;0,D899+1,IF(D899&lt;term*freq,D899+1,""))))</f>
        <v/>
      </c>
      <c r="E900" s="53">
        <v>1</v>
      </c>
      <c r="F900" s="7">
        <f>IF(D900="",0,IF(I899&lt;emi,I899,IF(D900="",NA(),IF(E900=0,0,emi))))</f>
        <v>0</v>
      </c>
      <c r="G900" s="7" t="str">
        <f>IF(D900="","",IF(I899&lt;0,0,I899)*rate/freq)</f>
        <v/>
      </c>
      <c r="H900" s="6" t="str">
        <f t="shared" si="14"/>
        <v/>
      </c>
      <c r="I900" s="6" t="str">
        <f>IF(AND(F900&lt;&gt;0,F900&lt;emi),0,IF(D900="","",IF(I899&lt;=0,0,IF(E900=0,I899+H900,I899-H900))))</f>
        <v/>
      </c>
      <c r="K900" s="31"/>
      <c r="L900" s="31"/>
      <c r="M900" s="31"/>
      <c r="N900" s="31"/>
      <c r="O900" s="31"/>
      <c r="P900" s="31"/>
    </row>
    <row r="901" spans="4:16" x14ac:dyDescent="0.3">
      <c r="D901" s="3" t="str">
        <f>IF(D900="","",IF(I900=0,"",IF(I900&gt;0,D900+1,IF(D900&lt;term*freq,D900+1,""))))</f>
        <v/>
      </c>
      <c r="E901" s="53">
        <v>1</v>
      </c>
      <c r="F901" s="7">
        <f>IF(D901="",0,IF(I900&lt;emi,I900,IF(D901="",NA(),IF(E901=0,0,emi))))</f>
        <v>0</v>
      </c>
      <c r="G901" s="7" t="str">
        <f>IF(D901="","",IF(I900&lt;0,0,I900)*rate/freq)</f>
        <v/>
      </c>
      <c r="H901" s="6" t="str">
        <f t="shared" si="14"/>
        <v/>
      </c>
      <c r="I901" s="6" t="str">
        <f>IF(AND(F901&lt;&gt;0,F901&lt;emi),0,IF(D901="","",IF(I900&lt;=0,0,IF(E901=0,I900+H901,I900-H901))))</f>
        <v/>
      </c>
      <c r="K901" s="31"/>
      <c r="L901" s="31"/>
      <c r="M901" s="31"/>
      <c r="N901" s="31"/>
      <c r="O901" s="31"/>
      <c r="P901" s="31"/>
    </row>
    <row r="902" spans="4:16" x14ac:dyDescent="0.3">
      <c r="D902" s="3" t="str">
        <f>IF(D901="","",IF(I901=0,"",IF(I901&gt;0,D901+1,IF(D901&lt;term*freq,D901+1,""))))</f>
        <v/>
      </c>
      <c r="E902" s="53">
        <v>1</v>
      </c>
      <c r="F902" s="7">
        <f>IF(D902="",0,IF(I901&lt;emi,I901,IF(D902="",NA(),IF(E902=0,0,emi))))</f>
        <v>0</v>
      </c>
      <c r="G902" s="7" t="str">
        <f>IF(D902="","",IF(I901&lt;0,0,I901)*rate/freq)</f>
        <v/>
      </c>
      <c r="H902" s="6" t="str">
        <f t="shared" si="14"/>
        <v/>
      </c>
      <c r="I902" s="6" t="str">
        <f>IF(AND(F902&lt;&gt;0,F902&lt;emi),0,IF(D902="","",IF(I901&lt;=0,0,IF(E902=0,I901+H902,I901-H902))))</f>
        <v/>
      </c>
      <c r="K902" s="31"/>
      <c r="L902" s="31"/>
      <c r="M902" s="31"/>
      <c r="N902" s="31"/>
      <c r="O902" s="31"/>
      <c r="P902" s="31"/>
    </row>
    <row r="903" spans="4:16" x14ac:dyDescent="0.3">
      <c r="D903" s="3" t="str">
        <f>IF(D902="","",IF(I902=0,"",IF(I902&gt;0,D902+1,IF(D902&lt;term*freq,D902+1,""))))</f>
        <v/>
      </c>
      <c r="E903" s="53">
        <v>1</v>
      </c>
      <c r="F903" s="7">
        <f>IF(D903="",0,IF(I902&lt;emi,I902,IF(D903="",NA(),IF(E903=0,0,emi))))</f>
        <v>0</v>
      </c>
      <c r="G903" s="7" t="str">
        <f>IF(D903="","",IF(I902&lt;0,0,I902)*rate/freq)</f>
        <v/>
      </c>
      <c r="H903" s="6" t="str">
        <f t="shared" si="14"/>
        <v/>
      </c>
      <c r="I903" s="6" t="str">
        <f>IF(AND(F903&lt;&gt;0,F903&lt;emi),0,IF(D903="","",IF(I902&lt;=0,0,IF(E903=0,I902+H903,I902-H903))))</f>
        <v/>
      </c>
      <c r="K903" s="31"/>
      <c r="L903" s="31"/>
      <c r="M903" s="31"/>
      <c r="N903" s="31"/>
      <c r="O903" s="31"/>
      <c r="P903" s="31"/>
    </row>
    <row r="904" spans="4:16" x14ac:dyDescent="0.3">
      <c r="D904" s="3" t="str">
        <f>IF(D903="","",IF(I903=0,"",IF(I903&gt;0,D903+1,IF(D903&lt;term*freq,D903+1,""))))</f>
        <v/>
      </c>
      <c r="E904" s="53">
        <v>1</v>
      </c>
      <c r="F904" s="7">
        <f>IF(D904="",0,IF(I903&lt;emi,I903,IF(D904="",NA(),IF(E904=0,0,emi))))</f>
        <v>0</v>
      </c>
      <c r="G904" s="7" t="str">
        <f>IF(D904="","",IF(I903&lt;0,0,I903)*rate/freq)</f>
        <v/>
      </c>
      <c r="H904" s="6" t="str">
        <f t="shared" si="14"/>
        <v/>
      </c>
      <c r="I904" s="6" t="str">
        <f>IF(AND(F904&lt;&gt;0,F904&lt;emi),0,IF(D904="","",IF(I903&lt;=0,0,IF(E904=0,I903+H904,I903-H904))))</f>
        <v/>
      </c>
      <c r="K904" s="31"/>
      <c r="L904" s="31"/>
      <c r="M904" s="31"/>
      <c r="N904" s="31"/>
      <c r="O904" s="31"/>
      <c r="P904" s="31"/>
    </row>
    <row r="905" spans="4:16" x14ac:dyDescent="0.3">
      <c r="D905" s="3" t="str">
        <f>IF(D904="","",IF(I904=0,"",IF(I904&gt;0,D904+1,IF(D904&lt;term*freq,D904+1,""))))</f>
        <v/>
      </c>
      <c r="E905" s="53">
        <v>1</v>
      </c>
      <c r="F905" s="7">
        <f>IF(D905="",0,IF(I904&lt;emi,I904,IF(D905="",NA(),IF(E905=0,0,emi))))</f>
        <v>0</v>
      </c>
      <c r="G905" s="7" t="str">
        <f>IF(D905="","",IF(I904&lt;0,0,I904)*rate/freq)</f>
        <v/>
      </c>
      <c r="H905" s="6" t="str">
        <f t="shared" si="14"/>
        <v/>
      </c>
      <c r="I905" s="6" t="str">
        <f>IF(AND(F905&lt;&gt;0,F905&lt;emi),0,IF(D905="","",IF(I904&lt;=0,0,IF(E905=0,I904+H905,I904-H905))))</f>
        <v/>
      </c>
      <c r="K905" s="31"/>
      <c r="L905" s="31"/>
      <c r="M905" s="31"/>
      <c r="N905" s="31"/>
      <c r="O905" s="31"/>
      <c r="P905" s="31"/>
    </row>
    <row r="906" spans="4:16" x14ac:dyDescent="0.3">
      <c r="D906" s="3" t="str">
        <f>IF(D905="","",IF(I905=0,"",IF(I905&gt;0,D905+1,IF(D905&lt;term*freq,D905+1,""))))</f>
        <v/>
      </c>
      <c r="E906" s="53">
        <v>1</v>
      </c>
      <c r="F906" s="7">
        <f>IF(D906="",0,IF(I905&lt;emi,I905,IF(D906="",NA(),IF(E906=0,0,emi))))</f>
        <v>0</v>
      </c>
      <c r="G906" s="7" t="str">
        <f>IF(D906="","",IF(I905&lt;0,0,I905)*rate/freq)</f>
        <v/>
      </c>
      <c r="H906" s="6" t="str">
        <f t="shared" si="14"/>
        <v/>
      </c>
      <c r="I906" s="6" t="str">
        <f>IF(AND(F906&lt;&gt;0,F906&lt;emi),0,IF(D906="","",IF(I905&lt;=0,0,IF(E906=0,I905+H906,I905-H906))))</f>
        <v/>
      </c>
      <c r="K906" s="31"/>
      <c r="L906" s="31"/>
      <c r="M906" s="31"/>
      <c r="N906" s="31"/>
      <c r="O906" s="31"/>
      <c r="P906" s="31"/>
    </row>
    <row r="907" spans="4:16" x14ac:dyDescent="0.3">
      <c r="D907" s="3" t="str">
        <f>IF(D906="","",IF(I906=0,"",IF(I906&gt;0,D906+1,IF(D906&lt;term*freq,D906+1,""))))</f>
        <v/>
      </c>
      <c r="E907" s="53">
        <v>1</v>
      </c>
      <c r="F907" s="7">
        <f>IF(D907="",0,IF(I906&lt;emi,I906,IF(D907="",NA(),IF(E907=0,0,emi))))</f>
        <v>0</v>
      </c>
      <c r="G907" s="7" t="str">
        <f>IF(D907="","",IF(I906&lt;0,0,I906)*rate/freq)</f>
        <v/>
      </c>
      <c r="H907" s="6" t="str">
        <f t="shared" si="14"/>
        <v/>
      </c>
      <c r="I907" s="6" t="str">
        <f>IF(AND(F907&lt;&gt;0,F907&lt;emi),0,IF(D907="","",IF(I906&lt;=0,0,IF(E907=0,I906+H907,I906-H907))))</f>
        <v/>
      </c>
      <c r="K907" s="31"/>
      <c r="L907" s="31"/>
      <c r="M907" s="31"/>
      <c r="N907" s="31"/>
      <c r="O907" s="31"/>
      <c r="P907" s="31"/>
    </row>
    <row r="908" spans="4:16" x14ac:dyDescent="0.3">
      <c r="D908" s="3" t="str">
        <f>IF(D907="","",IF(I907=0,"",IF(I907&gt;0,D907+1,IF(D907&lt;term*freq,D907+1,""))))</f>
        <v/>
      </c>
      <c r="E908" s="53">
        <v>1</v>
      </c>
      <c r="F908" s="7">
        <f>IF(D908="",0,IF(I907&lt;emi,I907,IF(D908="",NA(),IF(E908=0,0,emi))))</f>
        <v>0</v>
      </c>
      <c r="G908" s="7" t="str">
        <f>IF(D908="","",IF(I907&lt;0,0,I907)*rate/freq)</f>
        <v/>
      </c>
      <c r="H908" s="6" t="str">
        <f t="shared" si="14"/>
        <v/>
      </c>
      <c r="I908" s="6" t="str">
        <f>IF(AND(F908&lt;&gt;0,F908&lt;emi),0,IF(D908="","",IF(I907&lt;=0,0,IF(E908=0,I907+H908,I907-H908))))</f>
        <v/>
      </c>
      <c r="K908" s="31"/>
      <c r="L908" s="31"/>
      <c r="M908" s="31"/>
      <c r="N908" s="31"/>
      <c r="O908" s="31"/>
      <c r="P908" s="31"/>
    </row>
    <row r="909" spans="4:16" x14ac:dyDescent="0.3">
      <c r="D909" s="3" t="str">
        <f>IF(D908="","",IF(I908=0,"",IF(I908&gt;0,D908+1,IF(D908&lt;term*freq,D908+1,""))))</f>
        <v/>
      </c>
      <c r="E909" s="53">
        <v>1</v>
      </c>
      <c r="F909" s="7">
        <f>IF(D909="",0,IF(I908&lt;emi,I908,IF(D909="",NA(),IF(E909=0,0,emi))))</f>
        <v>0</v>
      </c>
      <c r="G909" s="7" t="str">
        <f>IF(D909="","",IF(I908&lt;0,0,I908)*rate/freq)</f>
        <v/>
      </c>
      <c r="H909" s="6" t="str">
        <f t="shared" si="14"/>
        <v/>
      </c>
      <c r="I909" s="6" t="str">
        <f>IF(AND(F909&lt;&gt;0,F909&lt;emi),0,IF(D909="","",IF(I908&lt;=0,0,IF(E909=0,I908+H909,I908-H909))))</f>
        <v/>
      </c>
      <c r="K909" s="31"/>
      <c r="L909" s="31"/>
      <c r="M909" s="31"/>
      <c r="N909" s="31"/>
      <c r="O909" s="31"/>
      <c r="P909" s="31"/>
    </row>
    <row r="910" spans="4:16" x14ac:dyDescent="0.3">
      <c r="D910" s="3" t="str">
        <f>IF(D909="","",IF(I909=0,"",IF(I909&gt;0,D909+1,IF(D909&lt;term*freq,D909+1,""))))</f>
        <v/>
      </c>
      <c r="E910" s="53">
        <v>1</v>
      </c>
      <c r="F910" s="7">
        <f>IF(D910="",0,IF(I909&lt;emi,I909,IF(D910="",NA(),IF(E910=0,0,emi))))</f>
        <v>0</v>
      </c>
      <c r="G910" s="7" t="str">
        <f>IF(D910="","",IF(I909&lt;0,0,I909)*rate/freq)</f>
        <v/>
      </c>
      <c r="H910" s="6" t="str">
        <f t="shared" si="14"/>
        <v/>
      </c>
      <c r="I910" s="6" t="str">
        <f>IF(AND(F910&lt;&gt;0,F910&lt;emi),0,IF(D910="","",IF(I909&lt;=0,0,IF(E910=0,I909+H910,I909-H910))))</f>
        <v/>
      </c>
      <c r="K910" s="31"/>
      <c r="L910" s="31"/>
      <c r="M910" s="31"/>
      <c r="N910" s="31"/>
      <c r="O910" s="31"/>
      <c r="P910" s="31"/>
    </row>
    <row r="911" spans="4:16" x14ac:dyDescent="0.3">
      <c r="D911" s="3" t="str">
        <f>IF(D910="","",IF(I910=0,"",IF(I910&gt;0,D910+1,IF(D910&lt;term*freq,D910+1,""))))</f>
        <v/>
      </c>
      <c r="E911" s="53">
        <v>1</v>
      </c>
      <c r="F911" s="7">
        <f>IF(D911="",0,IF(I910&lt;emi,I910,IF(D911="",NA(),IF(E911=0,0,emi))))</f>
        <v>0</v>
      </c>
      <c r="G911" s="7" t="str">
        <f>IF(D911="","",IF(I910&lt;0,0,I910)*rate/freq)</f>
        <v/>
      </c>
      <c r="H911" s="6" t="str">
        <f t="shared" si="14"/>
        <v/>
      </c>
      <c r="I911" s="6" t="str">
        <f>IF(AND(F911&lt;&gt;0,F911&lt;emi),0,IF(D911="","",IF(I910&lt;=0,0,IF(E911=0,I910+H911,I910-H911))))</f>
        <v/>
      </c>
      <c r="K911" s="31"/>
      <c r="L911" s="31"/>
      <c r="M911" s="31"/>
      <c r="N911" s="31"/>
      <c r="O911" s="31"/>
      <c r="P911" s="31"/>
    </row>
    <row r="912" spans="4:16" x14ac:dyDescent="0.3">
      <c r="D912" s="3" t="str">
        <f>IF(D911="","",IF(I911=0,"",IF(I911&gt;0,D911+1,IF(D911&lt;term*freq,D911+1,""))))</f>
        <v/>
      </c>
      <c r="E912" s="53">
        <v>1</v>
      </c>
      <c r="F912" s="7">
        <f>IF(D912="",0,IF(I911&lt;emi,I911,IF(D912="",NA(),IF(E912=0,0,emi))))</f>
        <v>0</v>
      </c>
      <c r="G912" s="7" t="str">
        <f>IF(D912="","",IF(I911&lt;0,0,I911)*rate/freq)</f>
        <v/>
      </c>
      <c r="H912" s="6" t="str">
        <f t="shared" si="14"/>
        <v/>
      </c>
      <c r="I912" s="6" t="str">
        <f>IF(AND(F912&lt;&gt;0,F912&lt;emi),0,IF(D912="","",IF(I911&lt;=0,0,IF(E912=0,I911+H912,I911-H912))))</f>
        <v/>
      </c>
      <c r="K912" s="31"/>
      <c r="L912" s="31"/>
      <c r="M912" s="31"/>
      <c r="N912" s="31"/>
      <c r="O912" s="31"/>
      <c r="P912" s="31"/>
    </row>
    <row r="913" spans="4:16" x14ac:dyDescent="0.3">
      <c r="D913" s="3" t="str">
        <f>IF(D912="","",IF(I912=0,"",IF(I912&gt;0,D912+1,IF(D912&lt;term*freq,D912+1,""))))</f>
        <v/>
      </c>
      <c r="E913" s="53">
        <v>1</v>
      </c>
      <c r="F913" s="7">
        <f>IF(D913="",0,IF(I912&lt;emi,I912,IF(D913="",NA(),IF(E913=0,0,emi))))</f>
        <v>0</v>
      </c>
      <c r="G913" s="7" t="str">
        <f>IF(D913="","",IF(I912&lt;0,0,I912)*rate/freq)</f>
        <v/>
      </c>
      <c r="H913" s="6" t="str">
        <f t="shared" si="14"/>
        <v/>
      </c>
      <c r="I913" s="6" t="str">
        <f>IF(AND(F913&lt;&gt;0,F913&lt;emi),0,IF(D913="","",IF(I912&lt;=0,0,IF(E913=0,I912+H913,I912-H913))))</f>
        <v/>
      </c>
      <c r="K913" s="31"/>
      <c r="L913" s="31"/>
      <c r="M913" s="31"/>
      <c r="N913" s="31"/>
      <c r="O913" s="31"/>
      <c r="P913" s="31"/>
    </row>
    <row r="914" spans="4:16" x14ac:dyDescent="0.3">
      <c r="D914" s="3" t="str">
        <f>IF(D913="","",IF(I913=0,"",IF(I913&gt;0,D913+1,IF(D913&lt;term*freq,D913+1,""))))</f>
        <v/>
      </c>
      <c r="E914" s="53">
        <v>1</v>
      </c>
      <c r="F914" s="7">
        <f>IF(D914="",0,IF(I913&lt;emi,I913,IF(D914="",NA(),IF(E914=0,0,emi))))</f>
        <v>0</v>
      </c>
      <c r="G914" s="7" t="str">
        <f>IF(D914="","",IF(I913&lt;0,0,I913)*rate/freq)</f>
        <v/>
      </c>
      <c r="H914" s="6" t="str">
        <f t="shared" si="14"/>
        <v/>
      </c>
      <c r="I914" s="6" t="str">
        <f>IF(AND(F914&lt;&gt;0,F914&lt;emi),0,IF(D914="","",IF(I913&lt;=0,0,IF(E914=0,I913+H914,I913-H914))))</f>
        <v/>
      </c>
      <c r="K914" s="31"/>
      <c r="L914" s="31"/>
      <c r="M914" s="31"/>
      <c r="N914" s="31"/>
      <c r="O914" s="31"/>
      <c r="P914" s="31"/>
    </row>
    <row r="915" spans="4:16" x14ac:dyDescent="0.3">
      <c r="D915" s="3" t="str">
        <f>IF(D914="","",IF(I914=0,"",IF(I914&gt;0,D914+1,IF(D914&lt;term*freq,D914+1,""))))</f>
        <v/>
      </c>
      <c r="E915" s="53">
        <v>1</v>
      </c>
      <c r="F915" s="7">
        <f>IF(D915="",0,IF(I914&lt;emi,I914,IF(D915="",NA(),IF(E915=0,0,emi))))</f>
        <v>0</v>
      </c>
      <c r="G915" s="7" t="str">
        <f>IF(D915="","",IF(I914&lt;0,0,I914)*rate/freq)</f>
        <v/>
      </c>
      <c r="H915" s="6" t="str">
        <f t="shared" si="14"/>
        <v/>
      </c>
      <c r="I915" s="6" t="str">
        <f>IF(AND(F915&lt;&gt;0,F915&lt;emi),0,IF(D915="","",IF(I914&lt;=0,0,IF(E915=0,I914+H915,I914-H915))))</f>
        <v/>
      </c>
      <c r="K915" s="31"/>
      <c r="L915" s="31"/>
      <c r="M915" s="31"/>
      <c r="N915" s="31"/>
      <c r="O915" s="31"/>
      <c r="P915" s="31"/>
    </row>
    <row r="916" spans="4:16" x14ac:dyDescent="0.3">
      <c r="D916" s="3" t="str">
        <f>IF(D915="","",IF(I915=0,"",IF(I915&gt;0,D915+1,IF(D915&lt;term*freq,D915+1,""))))</f>
        <v/>
      </c>
      <c r="E916" s="53">
        <v>1</v>
      </c>
      <c r="F916" s="7">
        <f>IF(D916="",0,IF(I915&lt;emi,I915,IF(D916="",NA(),IF(E916=0,0,emi))))</f>
        <v>0</v>
      </c>
      <c r="G916" s="7" t="str">
        <f>IF(D916="","",IF(I915&lt;0,0,I915)*rate/freq)</f>
        <v/>
      </c>
      <c r="H916" s="6" t="str">
        <f t="shared" si="14"/>
        <v/>
      </c>
      <c r="I916" s="6" t="str">
        <f>IF(AND(F916&lt;&gt;0,F916&lt;emi),0,IF(D916="","",IF(I915&lt;=0,0,IF(E916=0,I915+H916,I915-H916))))</f>
        <v/>
      </c>
      <c r="K916" s="31"/>
      <c r="L916" s="31"/>
      <c r="M916" s="31"/>
      <c r="N916" s="31"/>
      <c r="O916" s="31"/>
      <c r="P916" s="31"/>
    </row>
    <row r="917" spans="4:16" x14ac:dyDescent="0.3">
      <c r="D917" s="3" t="str">
        <f>IF(D916="","",IF(I916=0,"",IF(I916&gt;0,D916+1,IF(D916&lt;term*freq,D916+1,""))))</f>
        <v/>
      </c>
      <c r="E917" s="53">
        <v>1</v>
      </c>
      <c r="F917" s="7">
        <f>IF(D917="",0,IF(I916&lt;emi,I916,IF(D917="",NA(),IF(E917=0,0,emi))))</f>
        <v>0</v>
      </c>
      <c r="G917" s="7" t="str">
        <f>IF(D917="","",IF(I916&lt;0,0,I916)*rate/freq)</f>
        <v/>
      </c>
      <c r="H917" s="6" t="str">
        <f t="shared" si="14"/>
        <v/>
      </c>
      <c r="I917" s="6" t="str">
        <f>IF(AND(F917&lt;&gt;0,F917&lt;emi),0,IF(D917="","",IF(I916&lt;=0,0,IF(E917=0,I916+H917,I916-H917))))</f>
        <v/>
      </c>
      <c r="K917" s="31"/>
      <c r="L917" s="31"/>
      <c r="M917" s="31"/>
      <c r="N917" s="31"/>
      <c r="O917" s="31"/>
      <c r="P917" s="31"/>
    </row>
    <row r="918" spans="4:16" x14ac:dyDescent="0.3">
      <c r="D918" s="3" t="str">
        <f>IF(D917="","",IF(I917=0,"",IF(I917&gt;0,D917+1,IF(D917&lt;term*freq,D917+1,""))))</f>
        <v/>
      </c>
      <c r="E918" s="53">
        <v>1</v>
      </c>
      <c r="F918" s="7">
        <f>IF(D918="",0,IF(I917&lt;emi,I917,IF(D918="",NA(),IF(E918=0,0,emi))))</f>
        <v>0</v>
      </c>
      <c r="G918" s="7" t="str">
        <f>IF(D918="","",IF(I917&lt;0,0,I917)*rate/freq)</f>
        <v/>
      </c>
      <c r="H918" s="6" t="str">
        <f t="shared" si="14"/>
        <v/>
      </c>
      <c r="I918" s="6" t="str">
        <f>IF(AND(F918&lt;&gt;0,F918&lt;emi),0,IF(D918="","",IF(I917&lt;=0,0,IF(E918=0,I917+H918,I917-H918))))</f>
        <v/>
      </c>
      <c r="K918" s="31"/>
      <c r="L918" s="31"/>
      <c r="M918" s="31"/>
      <c r="N918" s="31"/>
      <c r="O918" s="31"/>
      <c r="P918" s="31"/>
    </row>
    <row r="919" spans="4:16" x14ac:dyDescent="0.3">
      <c r="D919" s="3" t="str">
        <f>IF(D918="","",IF(I918=0,"",IF(I918&gt;0,D918+1,IF(D918&lt;term*freq,D918+1,""))))</f>
        <v/>
      </c>
      <c r="E919" s="53">
        <v>1</v>
      </c>
      <c r="F919" s="7">
        <f>IF(D919="",0,IF(I918&lt;emi,I918,IF(D919="",NA(),IF(E919=0,0,emi))))</f>
        <v>0</v>
      </c>
      <c r="G919" s="7" t="str">
        <f>IF(D919="","",IF(I918&lt;0,0,I918)*rate/freq)</f>
        <v/>
      </c>
      <c r="H919" s="6" t="str">
        <f t="shared" si="14"/>
        <v/>
      </c>
      <c r="I919" s="6" t="str">
        <f>IF(AND(F919&lt;&gt;0,F919&lt;emi),0,IF(D919="","",IF(I918&lt;=0,0,IF(E919=0,I918+H919,I918-H919))))</f>
        <v/>
      </c>
      <c r="K919" s="31"/>
      <c r="L919" s="31"/>
      <c r="M919" s="31"/>
      <c r="N919" s="31"/>
      <c r="O919" s="31"/>
      <c r="P919" s="31"/>
    </row>
    <row r="920" spans="4:16" x14ac:dyDescent="0.3">
      <c r="D920" s="3" t="str">
        <f>IF(D919="","",IF(I919=0,"",IF(I919&gt;0,D919+1,IF(D919&lt;term*freq,D919+1,""))))</f>
        <v/>
      </c>
      <c r="E920" s="53">
        <v>1</v>
      </c>
      <c r="F920" s="7">
        <f>IF(D920="",0,IF(I919&lt;emi,I919,IF(D920="",NA(),IF(E920=0,0,emi))))</f>
        <v>0</v>
      </c>
      <c r="G920" s="7" t="str">
        <f>IF(D920="","",IF(I919&lt;0,0,I919)*rate/freq)</f>
        <v/>
      </c>
      <c r="H920" s="6" t="str">
        <f t="shared" si="14"/>
        <v/>
      </c>
      <c r="I920" s="6" t="str">
        <f>IF(AND(F920&lt;&gt;0,F920&lt;emi),0,IF(D920="","",IF(I919&lt;=0,0,IF(E920=0,I919+H920,I919-H920))))</f>
        <v/>
      </c>
      <c r="K920" s="31"/>
      <c r="L920" s="31"/>
      <c r="M920" s="31"/>
      <c r="N920" s="31"/>
      <c r="O920" s="31"/>
      <c r="P920" s="31"/>
    </row>
    <row r="921" spans="4:16" x14ac:dyDescent="0.3">
      <c r="D921" s="3" t="str">
        <f>IF(D920="","",IF(I920=0,"",IF(I920&gt;0,D920+1,IF(D920&lt;term*freq,D920+1,""))))</f>
        <v/>
      </c>
      <c r="E921" s="53">
        <v>1</v>
      </c>
      <c r="F921" s="7">
        <f>IF(D921="",0,IF(I920&lt;emi,I920,IF(D921="",NA(),IF(E921=0,0,emi))))</f>
        <v>0</v>
      </c>
      <c r="G921" s="7" t="str">
        <f>IF(D921="","",IF(I920&lt;0,0,I920)*rate/freq)</f>
        <v/>
      </c>
      <c r="H921" s="6" t="str">
        <f t="shared" si="14"/>
        <v/>
      </c>
      <c r="I921" s="6" t="str">
        <f>IF(AND(F921&lt;&gt;0,F921&lt;emi),0,IF(D921="","",IF(I920&lt;=0,0,IF(E921=0,I920+H921,I920-H921))))</f>
        <v/>
      </c>
      <c r="K921" s="31"/>
      <c r="L921" s="31"/>
      <c r="M921" s="31"/>
      <c r="N921" s="31"/>
      <c r="O921" s="31"/>
      <c r="P921" s="31"/>
    </row>
    <row r="922" spans="4:16" x14ac:dyDescent="0.3">
      <c r="D922" s="3" t="str">
        <f>IF(D921="","",IF(I921=0,"",IF(I921&gt;0,D921+1,IF(D921&lt;term*freq,D921+1,""))))</f>
        <v/>
      </c>
      <c r="E922" s="53">
        <v>1</v>
      </c>
      <c r="F922" s="7">
        <f>IF(D922="",0,IF(I921&lt;emi,I921,IF(D922="",NA(),IF(E922=0,0,emi))))</f>
        <v>0</v>
      </c>
      <c r="G922" s="7" t="str">
        <f>IF(D922="","",IF(I921&lt;0,0,I921)*rate/freq)</f>
        <v/>
      </c>
      <c r="H922" s="6" t="str">
        <f t="shared" si="14"/>
        <v/>
      </c>
      <c r="I922" s="6" t="str">
        <f>IF(AND(F922&lt;&gt;0,F922&lt;emi),0,IF(D922="","",IF(I921&lt;=0,0,IF(E922=0,I921+H922,I921-H922))))</f>
        <v/>
      </c>
      <c r="K922" s="31"/>
      <c r="L922" s="31"/>
      <c r="M922" s="31"/>
      <c r="N922" s="31"/>
      <c r="O922" s="31"/>
      <c r="P922" s="31"/>
    </row>
    <row r="923" spans="4:16" x14ac:dyDescent="0.3">
      <c r="D923" s="3" t="str">
        <f>IF(D922="","",IF(I922=0,"",IF(I922&gt;0,D922+1,IF(D922&lt;term*freq,D922+1,""))))</f>
        <v/>
      </c>
      <c r="E923" s="53">
        <v>1</v>
      </c>
      <c r="F923" s="7">
        <f>IF(D923="",0,IF(I922&lt;emi,I922,IF(D923="",NA(),IF(E923=0,0,emi))))</f>
        <v>0</v>
      </c>
      <c r="G923" s="7" t="str">
        <f>IF(D923="","",IF(I922&lt;0,0,I922)*rate/freq)</f>
        <v/>
      </c>
      <c r="H923" s="6" t="str">
        <f t="shared" si="14"/>
        <v/>
      </c>
      <c r="I923" s="6" t="str">
        <f>IF(AND(F923&lt;&gt;0,F923&lt;emi),0,IF(D923="","",IF(I922&lt;=0,0,IF(E923=0,I922+H923,I922-H923))))</f>
        <v/>
      </c>
      <c r="K923" s="31"/>
      <c r="L923" s="31"/>
      <c r="M923" s="31"/>
      <c r="N923" s="31"/>
      <c r="O923" s="31"/>
      <c r="P923" s="31"/>
    </row>
    <row r="924" spans="4:16" x14ac:dyDescent="0.3">
      <c r="D924" s="3" t="str">
        <f>IF(D923="","",IF(I923=0,"",IF(I923&gt;0,D923+1,IF(D923&lt;term*freq,D923+1,""))))</f>
        <v/>
      </c>
      <c r="E924" s="53">
        <v>1</v>
      </c>
      <c r="F924" s="7">
        <f>IF(D924="",0,IF(I923&lt;emi,I923,IF(D924="",NA(),IF(E924=0,0,emi))))</f>
        <v>0</v>
      </c>
      <c r="G924" s="7" t="str">
        <f>IF(D924="","",IF(I923&lt;0,0,I923)*rate/freq)</f>
        <v/>
      </c>
      <c r="H924" s="6" t="str">
        <f t="shared" si="14"/>
        <v/>
      </c>
      <c r="I924" s="6" t="str">
        <f>IF(AND(F924&lt;&gt;0,F924&lt;emi),0,IF(D924="","",IF(I923&lt;=0,0,IF(E924=0,I923+H924,I923-H924))))</f>
        <v/>
      </c>
      <c r="K924" s="31"/>
      <c r="L924" s="31"/>
      <c r="M924" s="31"/>
      <c r="N924" s="31"/>
      <c r="O924" s="31"/>
      <c r="P924" s="31"/>
    </row>
    <row r="925" spans="4:16" x14ac:dyDescent="0.3">
      <c r="D925" s="3" t="str">
        <f>IF(D924="","",IF(I924=0,"",IF(I924&gt;0,D924+1,IF(D924&lt;term*freq,D924+1,""))))</f>
        <v/>
      </c>
      <c r="E925" s="53">
        <v>1</v>
      </c>
      <c r="F925" s="7">
        <f>IF(D925="",0,IF(I924&lt;emi,I924,IF(D925="",NA(),IF(E925=0,0,emi))))</f>
        <v>0</v>
      </c>
      <c r="G925" s="7" t="str">
        <f>IF(D925="","",IF(I924&lt;0,0,I924)*rate/freq)</f>
        <v/>
      </c>
      <c r="H925" s="6" t="str">
        <f t="shared" si="14"/>
        <v/>
      </c>
      <c r="I925" s="6" t="str">
        <f>IF(AND(F925&lt;&gt;0,F925&lt;emi),0,IF(D925="","",IF(I924&lt;=0,0,IF(E925=0,I924+H925,I924-H925))))</f>
        <v/>
      </c>
      <c r="K925" s="31"/>
      <c r="L925" s="31"/>
      <c r="M925" s="31"/>
      <c r="N925" s="31"/>
      <c r="O925" s="31"/>
      <c r="P925" s="31"/>
    </row>
    <row r="926" spans="4:16" x14ac:dyDescent="0.3">
      <c r="D926" s="3" t="str">
        <f>IF(D925="","",IF(I925=0,"",IF(I925&gt;0,D925+1,IF(D925&lt;term*freq,D925+1,""))))</f>
        <v/>
      </c>
      <c r="E926" s="53">
        <v>1</v>
      </c>
      <c r="F926" s="7">
        <f>IF(D926="",0,IF(I925&lt;emi,I925,IF(D926="",NA(),IF(E926=0,0,emi))))</f>
        <v>0</v>
      </c>
      <c r="G926" s="7" t="str">
        <f>IF(D926="","",IF(I925&lt;0,0,I925)*rate/freq)</f>
        <v/>
      </c>
      <c r="H926" s="6" t="str">
        <f t="shared" si="14"/>
        <v/>
      </c>
      <c r="I926" s="6" t="str">
        <f>IF(AND(F926&lt;&gt;0,F926&lt;emi),0,IF(D926="","",IF(I925&lt;=0,0,IF(E926=0,I925+H926,I925-H926))))</f>
        <v/>
      </c>
      <c r="K926" s="31"/>
      <c r="L926" s="31"/>
      <c r="M926" s="31"/>
      <c r="N926" s="31"/>
      <c r="O926" s="31"/>
      <c r="P926" s="31"/>
    </row>
    <row r="927" spans="4:16" x14ac:dyDescent="0.3">
      <c r="D927" s="3" t="str">
        <f>IF(D926="","",IF(I926=0,"",IF(I926&gt;0,D926+1,IF(D926&lt;term*freq,D926+1,""))))</f>
        <v/>
      </c>
      <c r="E927" s="53">
        <v>1</v>
      </c>
      <c r="F927" s="7">
        <f>IF(D927="",0,IF(I926&lt;emi,I926,IF(D927="",NA(),IF(E927=0,0,emi))))</f>
        <v>0</v>
      </c>
      <c r="G927" s="7" t="str">
        <f>IF(D927="","",IF(I926&lt;0,0,I926)*rate/freq)</f>
        <v/>
      </c>
      <c r="H927" s="6" t="str">
        <f t="shared" si="14"/>
        <v/>
      </c>
      <c r="I927" s="6" t="str">
        <f>IF(AND(F927&lt;&gt;0,F927&lt;emi),0,IF(D927="","",IF(I926&lt;=0,0,IF(E927=0,I926+H927,I926-H927))))</f>
        <v/>
      </c>
      <c r="K927" s="31"/>
      <c r="L927" s="31"/>
      <c r="M927" s="31"/>
      <c r="N927" s="31"/>
      <c r="O927" s="31"/>
      <c r="P927" s="31"/>
    </row>
    <row r="928" spans="4:16" x14ac:dyDescent="0.3">
      <c r="D928" s="3" t="str">
        <f>IF(D927="","",IF(I927=0,"",IF(I927&gt;0,D927+1,IF(D927&lt;term*freq,D927+1,""))))</f>
        <v/>
      </c>
      <c r="E928" s="53">
        <v>1</v>
      </c>
      <c r="F928" s="7">
        <f>IF(D928="",0,IF(I927&lt;emi,I927,IF(D928="",NA(),IF(E928=0,0,emi))))</f>
        <v>0</v>
      </c>
      <c r="G928" s="7" t="str">
        <f>IF(D928="","",IF(I927&lt;0,0,I927)*rate/freq)</f>
        <v/>
      </c>
      <c r="H928" s="6" t="str">
        <f t="shared" si="14"/>
        <v/>
      </c>
      <c r="I928" s="6" t="str">
        <f>IF(AND(F928&lt;&gt;0,F928&lt;emi),0,IF(D928="","",IF(I927&lt;=0,0,IF(E928=0,I927+H928,I927-H928))))</f>
        <v/>
      </c>
      <c r="K928" s="31"/>
      <c r="L928" s="31"/>
      <c r="M928" s="31"/>
      <c r="N928" s="31"/>
      <c r="O928" s="31"/>
      <c r="P928" s="31"/>
    </row>
    <row r="929" spans="4:16" x14ac:dyDescent="0.3">
      <c r="D929" s="3" t="str">
        <f>IF(D928="","",IF(I928=0,"",IF(I928&gt;0,D928+1,IF(D928&lt;term*freq,D928+1,""))))</f>
        <v/>
      </c>
      <c r="E929" s="53">
        <v>1</v>
      </c>
      <c r="F929" s="7">
        <f>IF(D929="",0,IF(I928&lt;emi,I928,IF(D929="",NA(),IF(E929=0,0,emi))))</f>
        <v>0</v>
      </c>
      <c r="G929" s="7" t="str">
        <f>IF(D929="","",IF(I928&lt;0,0,I928)*rate/freq)</f>
        <v/>
      </c>
      <c r="H929" s="6" t="str">
        <f t="shared" si="14"/>
        <v/>
      </c>
      <c r="I929" s="6" t="str">
        <f>IF(AND(F929&lt;&gt;0,F929&lt;emi),0,IF(D929="","",IF(I928&lt;=0,0,IF(E929=0,I928+H929,I928-H929))))</f>
        <v/>
      </c>
      <c r="K929" s="31"/>
      <c r="L929" s="31"/>
      <c r="M929" s="31"/>
      <c r="N929" s="31"/>
      <c r="O929" s="31"/>
      <c r="P929" s="31"/>
    </row>
    <row r="930" spans="4:16" x14ac:dyDescent="0.3">
      <c r="D930" s="3" t="str">
        <f>IF(D929="","",IF(I929=0,"",IF(I929&gt;0,D929+1,IF(D929&lt;term*freq,D929+1,""))))</f>
        <v/>
      </c>
      <c r="E930" s="53">
        <v>1</v>
      </c>
      <c r="F930" s="7">
        <f>IF(D930="",0,IF(I929&lt;emi,I929,IF(D930="",NA(),IF(E930=0,0,emi))))</f>
        <v>0</v>
      </c>
      <c r="G930" s="7" t="str">
        <f>IF(D930="","",IF(I929&lt;0,0,I929)*rate/freq)</f>
        <v/>
      </c>
      <c r="H930" s="6" t="str">
        <f t="shared" si="14"/>
        <v/>
      </c>
      <c r="I930" s="6" t="str">
        <f>IF(AND(F930&lt;&gt;0,F930&lt;emi),0,IF(D930="","",IF(I929&lt;=0,0,IF(E930=0,I929+H930,I929-H930))))</f>
        <v/>
      </c>
      <c r="K930" s="31"/>
      <c r="L930" s="31"/>
      <c r="M930" s="31"/>
      <c r="N930" s="31"/>
      <c r="O930" s="31"/>
      <c r="P930" s="31"/>
    </row>
    <row r="931" spans="4:16" x14ac:dyDescent="0.3">
      <c r="D931" s="3" t="str">
        <f>IF(D930="","",IF(I930=0,"",IF(I930&gt;0,D930+1,IF(D930&lt;term*freq,D930+1,""))))</f>
        <v/>
      </c>
      <c r="E931" s="53">
        <v>1</v>
      </c>
      <c r="F931" s="7">
        <f>IF(D931="",0,IF(I930&lt;emi,I930,IF(D931="",NA(),IF(E931=0,0,emi))))</f>
        <v>0</v>
      </c>
      <c r="G931" s="7" t="str">
        <f>IF(D931="","",IF(I930&lt;0,0,I930)*rate/freq)</f>
        <v/>
      </c>
      <c r="H931" s="6" t="str">
        <f t="shared" si="14"/>
        <v/>
      </c>
      <c r="I931" s="6" t="str">
        <f>IF(AND(F931&lt;&gt;0,F931&lt;emi),0,IF(D931="","",IF(I930&lt;=0,0,IF(E931=0,I930+H931,I930-H931))))</f>
        <v/>
      </c>
      <c r="K931" s="31"/>
      <c r="L931" s="31"/>
      <c r="M931" s="31"/>
      <c r="N931" s="31"/>
      <c r="O931" s="31"/>
      <c r="P931" s="31"/>
    </row>
    <row r="932" spans="4:16" x14ac:dyDescent="0.3">
      <c r="D932" s="3" t="str">
        <f>IF(D931="","",IF(I931=0,"",IF(I931&gt;0,D931+1,IF(D931&lt;term*freq,D931+1,""))))</f>
        <v/>
      </c>
      <c r="E932" s="53">
        <v>1</v>
      </c>
      <c r="F932" s="7">
        <f>IF(D932="",0,IF(I931&lt;emi,I931,IF(D932="",NA(),IF(E932=0,0,emi))))</f>
        <v>0</v>
      </c>
      <c r="G932" s="7" t="str">
        <f>IF(D932="","",IF(I931&lt;0,0,I931)*rate/freq)</f>
        <v/>
      </c>
      <c r="H932" s="6" t="str">
        <f t="shared" si="14"/>
        <v/>
      </c>
      <c r="I932" s="6" t="str">
        <f>IF(AND(F932&lt;&gt;0,F932&lt;emi),0,IF(D932="","",IF(I931&lt;=0,0,IF(E932=0,I931+H932,I931-H932))))</f>
        <v/>
      </c>
      <c r="K932" s="31"/>
      <c r="L932" s="31"/>
      <c r="M932" s="31"/>
      <c r="N932" s="31"/>
      <c r="O932" s="31"/>
      <c r="P932" s="31"/>
    </row>
    <row r="933" spans="4:16" x14ac:dyDescent="0.3">
      <c r="D933" s="3" t="str">
        <f>IF(D932="","",IF(I932=0,"",IF(I932&gt;0,D932+1,IF(D932&lt;term*freq,D932+1,""))))</f>
        <v/>
      </c>
      <c r="E933" s="53">
        <v>1</v>
      </c>
      <c r="F933" s="7">
        <f>IF(D933="",0,IF(I932&lt;emi,I932,IF(D933="",NA(),IF(E933=0,0,emi))))</f>
        <v>0</v>
      </c>
      <c r="G933" s="7" t="str">
        <f>IF(D933="","",IF(I932&lt;0,0,I932)*rate/freq)</f>
        <v/>
      </c>
      <c r="H933" s="6" t="str">
        <f t="shared" si="14"/>
        <v/>
      </c>
      <c r="I933" s="6" t="str">
        <f>IF(AND(F933&lt;&gt;0,F933&lt;emi),0,IF(D933="","",IF(I932&lt;=0,0,IF(E933=0,I932+H933,I932-H933))))</f>
        <v/>
      </c>
      <c r="K933" s="31"/>
      <c r="L933" s="31"/>
      <c r="M933" s="31"/>
      <c r="N933" s="31"/>
      <c r="O933" s="31"/>
      <c r="P933" s="31"/>
    </row>
    <row r="934" spans="4:16" x14ac:dyDescent="0.3">
      <c r="D934" s="3" t="str">
        <f>IF(D933="","",IF(I933=0,"",IF(I933&gt;0,D933+1,IF(D933&lt;term*freq,D933+1,""))))</f>
        <v/>
      </c>
      <c r="E934" s="53">
        <v>1</v>
      </c>
      <c r="F934" s="7">
        <f>IF(D934="",0,IF(I933&lt;emi,I933,IF(D934="",NA(),IF(E934=0,0,emi))))</f>
        <v>0</v>
      </c>
      <c r="G934" s="7" t="str">
        <f>IF(D934="","",IF(I933&lt;0,0,I933)*rate/freq)</f>
        <v/>
      </c>
      <c r="H934" s="6" t="str">
        <f t="shared" si="14"/>
        <v/>
      </c>
      <c r="I934" s="6" t="str">
        <f>IF(AND(F934&lt;&gt;0,F934&lt;emi),0,IF(D934="","",IF(I933&lt;=0,0,IF(E934=0,I933+H934,I933-H934))))</f>
        <v/>
      </c>
      <c r="K934" s="31"/>
      <c r="L934" s="31"/>
      <c r="M934" s="31"/>
      <c r="N934" s="31"/>
      <c r="O934" s="31"/>
      <c r="P934" s="31"/>
    </row>
    <row r="935" spans="4:16" x14ac:dyDescent="0.3">
      <c r="D935" s="3" t="str">
        <f>IF(D934="","",IF(I934=0,"",IF(I934&gt;0,D934+1,IF(D934&lt;term*freq,D934+1,""))))</f>
        <v/>
      </c>
      <c r="E935" s="53">
        <v>1</v>
      </c>
      <c r="F935" s="7">
        <f>IF(D935="",0,IF(I934&lt;emi,I934,IF(D935="",NA(),IF(E935=0,0,emi))))</f>
        <v>0</v>
      </c>
      <c r="G935" s="7" t="str">
        <f>IF(D935="","",IF(I934&lt;0,0,I934)*rate/freq)</f>
        <v/>
      </c>
      <c r="H935" s="6" t="str">
        <f t="shared" si="14"/>
        <v/>
      </c>
      <c r="I935" s="6" t="str">
        <f>IF(AND(F935&lt;&gt;0,F935&lt;emi),0,IF(D935="","",IF(I934&lt;=0,0,IF(E935=0,I934+H935,I934-H935))))</f>
        <v/>
      </c>
      <c r="K935" s="31"/>
      <c r="L935" s="31"/>
      <c r="M935" s="31"/>
      <c r="N935" s="31"/>
      <c r="O935" s="31"/>
      <c r="P935" s="31"/>
    </row>
    <row r="936" spans="4:16" x14ac:dyDescent="0.3">
      <c r="D936" s="3" t="str">
        <f>IF(D935="","",IF(I935=0,"",IF(I935&gt;0,D935+1,IF(D935&lt;term*freq,D935+1,""))))</f>
        <v/>
      </c>
      <c r="E936" s="53">
        <v>1</v>
      </c>
      <c r="F936" s="7">
        <f>IF(D936="",0,IF(I935&lt;emi,I935,IF(D936="",NA(),IF(E936=0,0,emi))))</f>
        <v>0</v>
      </c>
      <c r="G936" s="7" t="str">
        <f>IF(D936="","",IF(I935&lt;0,0,I935)*rate/freq)</f>
        <v/>
      </c>
      <c r="H936" s="6" t="str">
        <f t="shared" si="14"/>
        <v/>
      </c>
      <c r="I936" s="6" t="str">
        <f>IF(AND(F936&lt;&gt;0,F936&lt;emi),0,IF(D936="","",IF(I935&lt;=0,0,IF(E936=0,I935+H936,I935-H936))))</f>
        <v/>
      </c>
      <c r="K936" s="31"/>
      <c r="L936" s="31"/>
      <c r="M936" s="31"/>
      <c r="N936" s="31"/>
      <c r="O936" s="31"/>
      <c r="P936" s="31"/>
    </row>
    <row r="937" spans="4:16" x14ac:dyDescent="0.3">
      <c r="D937" s="3" t="str">
        <f>IF(D936="","",IF(I936=0,"",IF(I936&gt;0,D936+1,IF(D936&lt;term*freq,D936+1,""))))</f>
        <v/>
      </c>
      <c r="E937" s="53">
        <v>1</v>
      </c>
      <c r="F937" s="7">
        <f>IF(D937="",0,IF(I936&lt;emi,I936,IF(D937="",NA(),IF(E937=0,0,emi))))</f>
        <v>0</v>
      </c>
      <c r="G937" s="7" t="str">
        <f>IF(D937="","",IF(I936&lt;0,0,I936)*rate/freq)</f>
        <v/>
      </c>
      <c r="H937" s="6" t="str">
        <f t="shared" si="14"/>
        <v/>
      </c>
      <c r="I937" s="6" t="str">
        <f>IF(AND(F937&lt;&gt;0,F937&lt;emi),0,IF(D937="","",IF(I936&lt;=0,0,IF(E937=0,I936+H937,I936-H937))))</f>
        <v/>
      </c>
      <c r="K937" s="31"/>
      <c r="L937" s="31"/>
      <c r="M937" s="31"/>
      <c r="N937" s="31"/>
      <c r="O937" s="31"/>
      <c r="P937" s="31"/>
    </row>
    <row r="938" spans="4:16" x14ac:dyDescent="0.3">
      <c r="D938" s="3" t="str">
        <f>IF(D937="","",IF(I937=0,"",IF(I937&gt;0,D937+1,IF(D937&lt;term*freq,D937+1,""))))</f>
        <v/>
      </c>
      <c r="E938" s="53">
        <v>1</v>
      </c>
      <c r="F938" s="7">
        <f>IF(D938="",0,IF(I937&lt;emi,I937,IF(D938="",NA(),IF(E938=0,0,emi))))</f>
        <v>0</v>
      </c>
      <c r="G938" s="7" t="str">
        <f>IF(D938="","",IF(I937&lt;0,0,I937)*rate/freq)</f>
        <v/>
      </c>
      <c r="H938" s="6" t="str">
        <f t="shared" si="14"/>
        <v/>
      </c>
      <c r="I938" s="6" t="str">
        <f>IF(AND(F938&lt;&gt;0,F938&lt;emi),0,IF(D938="","",IF(I937&lt;=0,0,IF(E938=0,I937+H938,I937-H938))))</f>
        <v/>
      </c>
      <c r="K938" s="31"/>
      <c r="L938" s="31"/>
      <c r="M938" s="31"/>
      <c r="N938" s="31"/>
      <c r="O938" s="31"/>
      <c r="P938" s="31"/>
    </row>
    <row r="939" spans="4:16" x14ac:dyDescent="0.3">
      <c r="D939" s="3" t="str">
        <f>IF(D938="","",IF(I938=0,"",IF(I938&gt;0,D938+1,IF(D938&lt;term*freq,D938+1,""))))</f>
        <v/>
      </c>
      <c r="E939" s="53">
        <v>1</v>
      </c>
      <c r="F939" s="7">
        <f>IF(D939="",0,IF(I938&lt;emi,I938,IF(D939="",NA(),IF(E939=0,0,emi))))</f>
        <v>0</v>
      </c>
      <c r="G939" s="7" t="str">
        <f>IF(D939="","",IF(I938&lt;0,0,I938)*rate/freq)</f>
        <v/>
      </c>
      <c r="H939" s="6" t="str">
        <f t="shared" si="14"/>
        <v/>
      </c>
      <c r="I939" s="6" t="str">
        <f>IF(AND(F939&lt;&gt;0,F939&lt;emi),0,IF(D939="","",IF(I938&lt;=0,0,IF(E939=0,I938+H939,I938-H939))))</f>
        <v/>
      </c>
      <c r="K939" s="31"/>
      <c r="L939" s="31"/>
      <c r="M939" s="31"/>
      <c r="N939" s="31"/>
      <c r="O939" s="31"/>
      <c r="P939" s="31"/>
    </row>
    <row r="940" spans="4:16" x14ac:dyDescent="0.3">
      <c r="D940" s="3" t="str">
        <f>IF(D939="","",IF(I939=0,"",IF(I939&gt;0,D939+1,IF(D939&lt;term*freq,D939+1,""))))</f>
        <v/>
      </c>
      <c r="E940" s="53">
        <v>1</v>
      </c>
      <c r="F940" s="7">
        <f>IF(D940="",0,IF(I939&lt;emi,I939,IF(D940="",NA(),IF(E940=0,0,emi))))</f>
        <v>0</v>
      </c>
      <c r="G940" s="7" t="str">
        <f>IF(D940="","",IF(I939&lt;0,0,I939)*rate/freq)</f>
        <v/>
      </c>
      <c r="H940" s="6" t="str">
        <f t="shared" si="14"/>
        <v/>
      </c>
      <c r="I940" s="6" t="str">
        <f>IF(AND(F940&lt;&gt;0,F940&lt;emi),0,IF(D940="","",IF(I939&lt;=0,0,IF(E940=0,I939+H940,I939-H940))))</f>
        <v/>
      </c>
      <c r="K940" s="31"/>
      <c r="L940" s="31"/>
      <c r="M940" s="31"/>
      <c r="N940" s="31"/>
      <c r="O940" s="31"/>
      <c r="P940" s="31"/>
    </row>
    <row r="941" spans="4:16" x14ac:dyDescent="0.3">
      <c r="D941" s="3" t="str">
        <f>IF(D940="","",IF(I940=0,"",IF(I940&gt;0,D940+1,IF(D940&lt;term*freq,D940+1,""))))</f>
        <v/>
      </c>
      <c r="E941" s="53">
        <v>1</v>
      </c>
      <c r="F941" s="7">
        <f>IF(D941="",0,IF(I940&lt;emi,I940,IF(D941="",NA(),IF(E941=0,0,emi))))</f>
        <v>0</v>
      </c>
      <c r="G941" s="7" t="str">
        <f>IF(D941="","",IF(I940&lt;0,0,I940)*rate/freq)</f>
        <v/>
      </c>
      <c r="H941" s="6" t="str">
        <f t="shared" si="14"/>
        <v/>
      </c>
      <c r="I941" s="6" t="str">
        <f>IF(AND(F941&lt;&gt;0,F941&lt;emi),0,IF(D941="","",IF(I940&lt;=0,0,IF(E941=0,I940+H941,I940-H941))))</f>
        <v/>
      </c>
      <c r="K941" s="31"/>
      <c r="L941" s="31"/>
      <c r="M941" s="31"/>
      <c r="N941" s="31"/>
      <c r="O941" s="31"/>
      <c r="P941" s="31"/>
    </row>
    <row r="942" spans="4:16" x14ac:dyDescent="0.3">
      <c r="D942" s="3" t="str">
        <f>IF(D941="","",IF(I941=0,"",IF(I941&gt;0,D941+1,IF(D941&lt;term*freq,D941+1,""))))</f>
        <v/>
      </c>
      <c r="E942" s="53">
        <v>1</v>
      </c>
      <c r="F942" s="7">
        <f>IF(D942="",0,IF(I941&lt;emi,I941,IF(D942="",NA(),IF(E942=0,0,emi))))</f>
        <v>0</v>
      </c>
      <c r="G942" s="7" t="str">
        <f>IF(D942="","",IF(I941&lt;0,0,I941)*rate/freq)</f>
        <v/>
      </c>
      <c r="H942" s="6" t="str">
        <f t="shared" si="14"/>
        <v/>
      </c>
      <c r="I942" s="6" t="str">
        <f>IF(AND(F942&lt;&gt;0,F942&lt;emi),0,IF(D942="","",IF(I941&lt;=0,0,IF(E942=0,I941+H942,I941-H942))))</f>
        <v/>
      </c>
      <c r="K942" s="31"/>
      <c r="L942" s="31"/>
      <c r="M942" s="31"/>
      <c r="N942" s="31"/>
      <c r="O942" s="31"/>
      <c r="P942" s="31"/>
    </row>
    <row r="943" spans="4:16" x14ac:dyDescent="0.3">
      <c r="D943" s="3" t="str">
        <f>IF(D942="","",IF(I942=0,"",IF(I942&gt;0,D942+1,IF(D942&lt;term*freq,D942+1,""))))</f>
        <v/>
      </c>
      <c r="E943" s="53">
        <v>1</v>
      </c>
      <c r="F943" s="7">
        <f>IF(D943="",0,IF(I942&lt;emi,I942,IF(D943="",NA(),IF(E943=0,0,emi))))</f>
        <v>0</v>
      </c>
      <c r="G943" s="7" t="str">
        <f>IF(D943="","",IF(I942&lt;0,0,I942)*rate/freq)</f>
        <v/>
      </c>
      <c r="H943" s="6" t="str">
        <f t="shared" si="14"/>
        <v/>
      </c>
      <c r="I943" s="6" t="str">
        <f>IF(AND(F943&lt;&gt;0,F943&lt;emi),0,IF(D943="","",IF(I942&lt;=0,0,IF(E943=0,I942+H943,I942-H943))))</f>
        <v/>
      </c>
      <c r="K943" s="31"/>
      <c r="L943" s="31"/>
      <c r="M943" s="31"/>
      <c r="N943" s="31"/>
      <c r="O943" s="31"/>
      <c r="P943" s="31"/>
    </row>
    <row r="944" spans="4:16" x14ac:dyDescent="0.3">
      <c r="D944" s="3" t="str">
        <f>IF(D943="","",IF(I943=0,"",IF(I943&gt;0,D943+1,IF(D943&lt;term*freq,D943+1,""))))</f>
        <v/>
      </c>
      <c r="E944" s="53">
        <v>1</v>
      </c>
      <c r="F944" s="7">
        <f>IF(D944="",0,IF(I943&lt;emi,I943,IF(D944="",NA(),IF(E944=0,0,emi))))</f>
        <v>0</v>
      </c>
      <c r="G944" s="7" t="str">
        <f>IF(D944="","",IF(I943&lt;0,0,I943)*rate/freq)</f>
        <v/>
      </c>
      <c r="H944" s="6" t="str">
        <f t="shared" si="14"/>
        <v/>
      </c>
      <c r="I944" s="6" t="str">
        <f>IF(AND(F944&lt;&gt;0,F944&lt;emi),0,IF(D944="","",IF(I943&lt;=0,0,IF(E944=0,I943+H944,I943-H944))))</f>
        <v/>
      </c>
      <c r="K944" s="31"/>
      <c r="L944" s="31"/>
      <c r="M944" s="31"/>
      <c r="N944" s="31"/>
      <c r="O944" s="31"/>
      <c r="P944" s="31"/>
    </row>
    <row r="945" spans="4:16" x14ac:dyDescent="0.3">
      <c r="D945" s="3" t="str">
        <f>IF(D944="","",IF(I944=0,"",IF(I944&gt;0,D944+1,IF(D944&lt;term*freq,D944+1,""))))</f>
        <v/>
      </c>
      <c r="E945" s="53">
        <v>1</v>
      </c>
      <c r="F945" s="7">
        <f>IF(D945="",0,IF(I944&lt;emi,I944,IF(D945="",NA(),IF(E945=0,0,emi))))</f>
        <v>0</v>
      </c>
      <c r="G945" s="7" t="str">
        <f>IF(D945="","",IF(I944&lt;0,0,I944)*rate/freq)</f>
        <v/>
      </c>
      <c r="H945" s="6" t="str">
        <f t="shared" si="14"/>
        <v/>
      </c>
      <c r="I945" s="6" t="str">
        <f>IF(AND(F945&lt;&gt;0,F945&lt;emi),0,IF(D945="","",IF(I944&lt;=0,0,IF(E945=0,I944+H945,I944-H945))))</f>
        <v/>
      </c>
      <c r="K945" s="31"/>
      <c r="L945" s="31"/>
      <c r="M945" s="31"/>
      <c r="N945" s="31"/>
      <c r="O945" s="31"/>
      <c r="P945" s="31"/>
    </row>
    <row r="946" spans="4:16" x14ac:dyDescent="0.3">
      <c r="D946" s="3" t="str">
        <f>IF(D945="","",IF(I945=0,"",IF(I945&gt;0,D945+1,IF(D945&lt;term*freq,D945+1,""))))</f>
        <v/>
      </c>
      <c r="E946" s="53">
        <v>1</v>
      </c>
      <c r="F946" s="7">
        <f>IF(D946="",0,IF(I945&lt;emi,I945,IF(D946="",NA(),IF(E946=0,0,emi))))</f>
        <v>0</v>
      </c>
      <c r="G946" s="7" t="str">
        <f>IF(D946="","",IF(I945&lt;0,0,I945)*rate/freq)</f>
        <v/>
      </c>
      <c r="H946" s="6" t="str">
        <f t="shared" si="14"/>
        <v/>
      </c>
      <c r="I946" s="6" t="str">
        <f>IF(AND(F946&lt;&gt;0,F946&lt;emi),0,IF(D946="","",IF(I945&lt;=0,0,IF(E946=0,I945+H946,I945-H946))))</f>
        <v/>
      </c>
      <c r="K946" s="31"/>
      <c r="L946" s="31"/>
      <c r="M946" s="31"/>
      <c r="N946" s="31"/>
      <c r="O946" s="31"/>
      <c r="P946" s="31"/>
    </row>
    <row r="947" spans="4:16" x14ac:dyDescent="0.3">
      <c r="D947" s="3" t="str">
        <f>IF(D946="","",IF(I946=0,"",IF(I946&gt;0,D946+1,IF(D946&lt;term*freq,D946+1,""))))</f>
        <v/>
      </c>
      <c r="E947" s="53">
        <v>1</v>
      </c>
      <c r="F947" s="7">
        <f>IF(D947="",0,IF(I946&lt;emi,I946,IF(D947="",NA(),IF(E947=0,0,emi))))</f>
        <v>0</v>
      </c>
      <c r="G947" s="7" t="str">
        <f>IF(D947="","",IF(I946&lt;0,0,I946)*rate/freq)</f>
        <v/>
      </c>
      <c r="H947" s="6" t="str">
        <f t="shared" si="14"/>
        <v/>
      </c>
      <c r="I947" s="6" t="str">
        <f>IF(AND(F947&lt;&gt;0,F947&lt;emi),0,IF(D947="","",IF(I946&lt;=0,0,IF(E947=0,I946+H947,I946-H947))))</f>
        <v/>
      </c>
      <c r="K947" s="31"/>
      <c r="L947" s="31"/>
      <c r="M947" s="31"/>
      <c r="N947" s="31"/>
      <c r="O947" s="31"/>
      <c r="P947" s="31"/>
    </row>
    <row r="948" spans="4:16" x14ac:dyDescent="0.3">
      <c r="D948" s="3" t="str">
        <f>IF(D947="","",IF(I947=0,"",IF(I947&gt;0,D947+1,IF(D947&lt;term*freq,D947+1,""))))</f>
        <v/>
      </c>
      <c r="E948" s="53">
        <v>1</v>
      </c>
      <c r="F948" s="7">
        <f>IF(D948="",0,IF(I947&lt;emi,I947,IF(D948="",NA(),IF(E948=0,0,emi))))</f>
        <v>0</v>
      </c>
      <c r="G948" s="7" t="str">
        <f>IF(D948="","",IF(I947&lt;0,0,I947)*rate/freq)</f>
        <v/>
      </c>
      <c r="H948" s="6" t="str">
        <f t="shared" si="14"/>
        <v/>
      </c>
      <c r="I948" s="6" t="str">
        <f>IF(AND(F948&lt;&gt;0,F948&lt;emi),0,IF(D948="","",IF(I947&lt;=0,0,IF(E948=0,I947+H948,I947-H948))))</f>
        <v/>
      </c>
      <c r="K948" s="31"/>
      <c r="L948" s="31"/>
      <c r="M948" s="31"/>
      <c r="N948" s="31"/>
      <c r="O948" s="31"/>
      <c r="P948" s="31"/>
    </row>
    <row r="949" spans="4:16" x14ac:dyDescent="0.3">
      <c r="D949" s="3" t="str">
        <f>IF(D948="","",IF(I948=0,"",IF(I948&gt;0,D948+1,IF(D948&lt;term*freq,D948+1,""))))</f>
        <v/>
      </c>
      <c r="E949" s="53">
        <v>1</v>
      </c>
      <c r="F949" s="7">
        <f>IF(D949="",0,IF(I948&lt;emi,I948,IF(D949="",NA(),IF(E949=0,0,emi))))</f>
        <v>0</v>
      </c>
      <c r="G949" s="7" t="str">
        <f>IF(D949="","",IF(I948&lt;0,0,I948)*rate/freq)</f>
        <v/>
      </c>
      <c r="H949" s="6" t="str">
        <f t="shared" si="14"/>
        <v/>
      </c>
      <c r="I949" s="6" t="str">
        <f>IF(AND(F949&lt;&gt;0,F949&lt;emi),0,IF(D949="","",IF(I948&lt;=0,0,IF(E949=0,I948+H949,I948-H949))))</f>
        <v/>
      </c>
      <c r="K949" s="31"/>
      <c r="L949" s="31"/>
      <c r="M949" s="31"/>
      <c r="N949" s="31"/>
      <c r="O949" s="31"/>
      <c r="P949" s="31"/>
    </row>
    <row r="950" spans="4:16" x14ac:dyDescent="0.3">
      <c r="D950" s="3" t="str">
        <f>IF(D949="","",IF(I949=0,"",IF(I949&gt;0,D949+1,IF(D949&lt;term*freq,D949+1,""))))</f>
        <v/>
      </c>
      <c r="E950" s="53">
        <v>1</v>
      </c>
      <c r="F950" s="7">
        <f>IF(D950="",0,IF(I949&lt;emi,I949,IF(D950="",NA(),IF(E950=0,0,emi))))</f>
        <v>0</v>
      </c>
      <c r="G950" s="7" t="str">
        <f>IF(D950="","",IF(I949&lt;0,0,I949)*rate/freq)</f>
        <v/>
      </c>
      <c r="H950" s="6" t="str">
        <f t="shared" si="14"/>
        <v/>
      </c>
      <c r="I950" s="6" t="str">
        <f>IF(AND(F950&lt;&gt;0,F950&lt;emi),0,IF(D950="","",IF(I949&lt;=0,0,IF(E950=0,I949+H950,I949-H950))))</f>
        <v/>
      </c>
      <c r="K950" s="31"/>
      <c r="L950" s="31"/>
      <c r="M950" s="31"/>
      <c r="N950" s="31"/>
      <c r="O950" s="31"/>
      <c r="P950" s="31"/>
    </row>
    <row r="951" spans="4:16" x14ac:dyDescent="0.3">
      <c r="D951" s="3" t="str">
        <f>IF(D950="","",IF(I950=0,"",IF(I950&gt;0,D950+1,IF(D950&lt;term*freq,D950+1,""))))</f>
        <v/>
      </c>
      <c r="E951" s="53">
        <v>1</v>
      </c>
      <c r="F951" s="7">
        <f>IF(D951="",0,IF(I950&lt;emi,I950,IF(D951="",NA(),IF(E951=0,0,emi))))</f>
        <v>0</v>
      </c>
      <c r="G951" s="7" t="str">
        <f>IF(D951="","",IF(I950&lt;0,0,I950)*rate/freq)</f>
        <v/>
      </c>
      <c r="H951" s="6" t="str">
        <f t="shared" si="14"/>
        <v/>
      </c>
      <c r="I951" s="6" t="str">
        <f>IF(AND(F951&lt;&gt;0,F951&lt;emi),0,IF(D951="","",IF(I950&lt;=0,0,IF(E951=0,I950+H951,I950-H951))))</f>
        <v/>
      </c>
      <c r="K951" s="31"/>
      <c r="L951" s="31"/>
      <c r="M951" s="31"/>
      <c r="N951" s="31"/>
      <c r="O951" s="31"/>
      <c r="P951" s="31"/>
    </row>
    <row r="952" spans="4:16" x14ac:dyDescent="0.3">
      <c r="D952" s="3" t="str">
        <f>IF(D951="","",IF(I951=0,"",IF(I951&gt;0,D951+1,IF(D951&lt;term*freq,D951+1,""))))</f>
        <v/>
      </c>
      <c r="E952" s="53">
        <v>1</v>
      </c>
      <c r="F952" s="7">
        <f>IF(D952="",0,IF(I951&lt;emi,I951,IF(D952="",NA(),IF(E952=0,0,emi))))</f>
        <v>0</v>
      </c>
      <c r="G952" s="7" t="str">
        <f>IF(D952="","",IF(I951&lt;0,0,I951)*rate/freq)</f>
        <v/>
      </c>
      <c r="H952" s="6" t="str">
        <f t="shared" si="14"/>
        <v/>
      </c>
      <c r="I952" s="6" t="str">
        <f>IF(AND(F952&lt;&gt;0,F952&lt;emi),0,IF(D952="","",IF(I951&lt;=0,0,IF(E952=0,I951+H952,I951-H952))))</f>
        <v/>
      </c>
      <c r="K952" s="31"/>
      <c r="L952" s="31"/>
      <c r="M952" s="31"/>
      <c r="N952" s="31"/>
      <c r="O952" s="31"/>
      <c r="P952" s="31"/>
    </row>
    <row r="953" spans="4:16" x14ac:dyDescent="0.3">
      <c r="D953" s="3" t="str">
        <f>IF(D952="","",IF(I952=0,"",IF(I952&gt;0,D952+1,IF(D952&lt;term*freq,D952+1,""))))</f>
        <v/>
      </c>
      <c r="E953" s="53">
        <v>1</v>
      </c>
      <c r="F953" s="7">
        <f>IF(D953="",0,IF(I952&lt;emi,I952,IF(D953="",NA(),IF(E953=0,0,emi))))</f>
        <v>0</v>
      </c>
      <c r="G953" s="7" t="str">
        <f>IF(D953="","",IF(I952&lt;0,0,I952)*rate/freq)</f>
        <v/>
      </c>
      <c r="H953" s="6" t="str">
        <f t="shared" si="14"/>
        <v/>
      </c>
      <c r="I953" s="6" t="str">
        <f>IF(AND(F953&lt;&gt;0,F953&lt;emi),0,IF(D953="","",IF(I952&lt;=0,0,IF(E953=0,I952+H953,I952-H953))))</f>
        <v/>
      </c>
      <c r="K953" s="31"/>
      <c r="L953" s="31"/>
      <c r="M953" s="31"/>
      <c r="N953" s="31"/>
      <c r="O953" s="31"/>
      <c r="P953" s="31"/>
    </row>
    <row r="954" spans="4:16" x14ac:dyDescent="0.3">
      <c r="D954" s="3" t="str">
        <f>IF(D953="","",IF(I953=0,"",IF(I953&gt;0,D953+1,IF(D953&lt;term*freq,D953+1,""))))</f>
        <v/>
      </c>
      <c r="E954" s="53">
        <v>1</v>
      </c>
      <c r="F954" s="7">
        <f>IF(D954="",0,IF(I953&lt;emi,I953,IF(D954="",NA(),IF(E954=0,0,emi))))</f>
        <v>0</v>
      </c>
      <c r="G954" s="7" t="str">
        <f>IF(D954="","",IF(I953&lt;0,0,I953)*rate/freq)</f>
        <v/>
      </c>
      <c r="H954" s="6" t="str">
        <f t="shared" si="14"/>
        <v/>
      </c>
      <c r="I954" s="6" t="str">
        <f>IF(AND(F954&lt;&gt;0,F954&lt;emi),0,IF(D954="","",IF(I953&lt;=0,0,IF(E954=0,I953+H954,I953-H954))))</f>
        <v/>
      </c>
      <c r="K954" s="31"/>
      <c r="L954" s="31"/>
      <c r="M954" s="31"/>
      <c r="N954" s="31"/>
      <c r="O954" s="31"/>
      <c r="P954" s="31"/>
    </row>
    <row r="955" spans="4:16" x14ac:dyDescent="0.3">
      <c r="D955" s="3" t="str">
        <f>IF(D954="","",IF(I954=0,"",IF(I954&gt;0,D954+1,IF(D954&lt;term*freq,D954+1,""))))</f>
        <v/>
      </c>
      <c r="E955" s="53">
        <v>1</v>
      </c>
      <c r="F955" s="7">
        <f>IF(D955="",0,IF(I954&lt;emi,I954,IF(D955="",NA(),IF(E955=0,0,emi))))</f>
        <v>0</v>
      </c>
      <c r="G955" s="7" t="str">
        <f>IF(D955="","",IF(I954&lt;0,0,I954)*rate/freq)</f>
        <v/>
      </c>
      <c r="H955" s="6" t="str">
        <f t="shared" si="14"/>
        <v/>
      </c>
      <c r="I955" s="6" t="str">
        <f>IF(AND(F955&lt;&gt;0,F955&lt;emi),0,IF(D955="","",IF(I954&lt;=0,0,IF(E955=0,I954+H955,I954-H955))))</f>
        <v/>
      </c>
      <c r="K955" s="31"/>
      <c r="L955" s="31"/>
      <c r="M955" s="31"/>
      <c r="N955" s="31"/>
      <c r="O955" s="31"/>
      <c r="P955" s="31"/>
    </row>
    <row r="956" spans="4:16" x14ac:dyDescent="0.3">
      <c r="D956" s="3" t="str">
        <f>IF(D955="","",IF(I955=0,"",IF(I955&gt;0,D955+1,IF(D955&lt;term*freq,D955+1,""))))</f>
        <v/>
      </c>
      <c r="E956" s="53">
        <v>1</v>
      </c>
      <c r="F956" s="7">
        <f>IF(D956="",0,IF(I955&lt;emi,I955,IF(D956="",NA(),IF(E956=0,0,emi))))</f>
        <v>0</v>
      </c>
      <c r="G956" s="7" t="str">
        <f>IF(D956="","",IF(I955&lt;0,0,I955)*rate/freq)</f>
        <v/>
      </c>
      <c r="H956" s="6" t="str">
        <f t="shared" si="14"/>
        <v/>
      </c>
      <c r="I956" s="6" t="str">
        <f>IF(AND(F956&lt;&gt;0,F956&lt;emi),0,IF(D956="","",IF(I955&lt;=0,0,IF(E956=0,I955+H956,I955-H956))))</f>
        <v/>
      </c>
      <c r="K956" s="31"/>
      <c r="L956" s="31"/>
      <c r="M956" s="31"/>
      <c r="N956" s="31"/>
      <c r="O956" s="31"/>
      <c r="P956" s="31"/>
    </row>
    <row r="957" spans="4:16" x14ac:dyDescent="0.3">
      <c r="D957" s="3" t="str">
        <f>IF(D956="","",IF(I956=0,"",IF(I956&gt;0,D956+1,IF(D956&lt;term*freq,D956+1,""))))</f>
        <v/>
      </c>
      <c r="E957" s="53">
        <v>1</v>
      </c>
      <c r="F957" s="7">
        <f>IF(D957="",0,IF(I956&lt;emi,I956,IF(D957="",NA(),IF(E957=0,0,emi))))</f>
        <v>0</v>
      </c>
      <c r="G957" s="7" t="str">
        <f>IF(D957="","",IF(I956&lt;0,0,I956)*rate/freq)</f>
        <v/>
      </c>
      <c r="H957" s="6" t="str">
        <f t="shared" si="14"/>
        <v/>
      </c>
      <c r="I957" s="6" t="str">
        <f>IF(AND(F957&lt;&gt;0,F957&lt;emi),0,IF(D957="","",IF(I956&lt;=0,0,IF(E957=0,I956+H957,I956-H957))))</f>
        <v/>
      </c>
      <c r="K957" s="31"/>
      <c r="L957" s="31"/>
      <c r="M957" s="31"/>
      <c r="N957" s="31"/>
      <c r="O957" s="31"/>
      <c r="P957" s="31"/>
    </row>
    <row r="958" spans="4:16" x14ac:dyDescent="0.3">
      <c r="D958" s="3" t="str">
        <f>IF(D957="","",IF(I957=0,"",IF(I957&gt;0,D957+1,IF(D957&lt;term*freq,D957+1,""))))</f>
        <v/>
      </c>
      <c r="E958" s="53">
        <v>1</v>
      </c>
      <c r="F958" s="7">
        <f>IF(D958="",0,IF(I957&lt;emi,I957,IF(D958="",NA(),IF(E958=0,0,emi))))</f>
        <v>0</v>
      </c>
      <c r="G958" s="7" t="str">
        <f>IF(D958="","",IF(I957&lt;0,0,I957)*rate/freq)</f>
        <v/>
      </c>
      <c r="H958" s="6" t="str">
        <f t="shared" si="14"/>
        <v/>
      </c>
      <c r="I958" s="6" t="str">
        <f>IF(AND(F958&lt;&gt;0,F958&lt;emi),0,IF(D958="","",IF(I957&lt;=0,0,IF(E958=0,I957+H958,I957-H958))))</f>
        <v/>
      </c>
      <c r="K958" s="31"/>
      <c r="L958" s="31"/>
      <c r="M958" s="31"/>
      <c r="N958" s="31"/>
      <c r="O958" s="31"/>
      <c r="P958" s="31"/>
    </row>
    <row r="959" spans="4:16" x14ac:dyDescent="0.3">
      <c r="D959" s="3" t="str">
        <f>IF(D958="","",IF(I958=0,"",IF(I958&gt;0,D958+1,IF(D958&lt;term*freq,D958+1,""))))</f>
        <v/>
      </c>
      <c r="E959" s="53">
        <v>1</v>
      </c>
      <c r="F959" s="7">
        <f>IF(D959="",0,IF(I958&lt;emi,I958,IF(D959="",NA(),IF(E959=0,0,emi))))</f>
        <v>0</v>
      </c>
      <c r="G959" s="7" t="str">
        <f>IF(D959="","",IF(I958&lt;0,0,I958)*rate/freq)</f>
        <v/>
      </c>
      <c r="H959" s="6" t="str">
        <f t="shared" ref="H959:H1022" si="15">IF(D959="","",IF(E959=0,G959,F959-G959))</f>
        <v/>
      </c>
      <c r="I959" s="6" t="str">
        <f>IF(AND(F959&lt;&gt;0,F959&lt;emi),0,IF(D959="","",IF(I958&lt;=0,0,IF(E959=0,I958+H959,I958-H959))))</f>
        <v/>
      </c>
      <c r="K959" s="31"/>
      <c r="L959" s="31"/>
      <c r="M959" s="31"/>
      <c r="N959" s="31"/>
      <c r="O959" s="31"/>
      <c r="P959" s="31"/>
    </row>
    <row r="960" spans="4:16" x14ac:dyDescent="0.3">
      <c r="D960" s="3" t="str">
        <f>IF(D959="","",IF(I959=0,"",IF(I959&gt;0,D959+1,IF(D959&lt;term*freq,D959+1,""))))</f>
        <v/>
      </c>
      <c r="E960" s="53">
        <v>1</v>
      </c>
      <c r="F960" s="7">
        <f>IF(D960="",0,IF(I959&lt;emi,I959,IF(D960="",NA(),IF(E960=0,0,emi))))</f>
        <v>0</v>
      </c>
      <c r="G960" s="7" t="str">
        <f>IF(D960="","",IF(I959&lt;0,0,I959)*rate/freq)</f>
        <v/>
      </c>
      <c r="H960" s="6" t="str">
        <f t="shared" si="15"/>
        <v/>
      </c>
      <c r="I960" s="6" t="str">
        <f>IF(AND(F960&lt;&gt;0,F960&lt;emi),0,IF(D960="","",IF(I959&lt;=0,0,IF(E960=0,I959+H960,I959-H960))))</f>
        <v/>
      </c>
      <c r="K960" s="31"/>
      <c r="L960" s="31"/>
      <c r="M960" s="31"/>
      <c r="N960" s="31"/>
      <c r="O960" s="31"/>
      <c r="P960" s="31"/>
    </row>
    <row r="961" spans="4:16" x14ac:dyDescent="0.3">
      <c r="D961" s="3" t="str">
        <f>IF(D960="","",IF(I960=0,"",IF(I960&gt;0,D960+1,IF(D960&lt;term*freq,D960+1,""))))</f>
        <v/>
      </c>
      <c r="E961" s="53">
        <v>1</v>
      </c>
      <c r="F961" s="7">
        <f>IF(D961="",0,IF(I960&lt;emi,I960,IF(D961="",NA(),IF(E961=0,0,emi))))</f>
        <v>0</v>
      </c>
      <c r="G961" s="7" t="str">
        <f>IF(D961="","",IF(I960&lt;0,0,I960)*rate/freq)</f>
        <v/>
      </c>
      <c r="H961" s="6" t="str">
        <f t="shared" si="15"/>
        <v/>
      </c>
      <c r="I961" s="6" t="str">
        <f>IF(AND(F961&lt;&gt;0,F961&lt;emi),0,IF(D961="","",IF(I960&lt;=0,0,IF(E961=0,I960+H961,I960-H961))))</f>
        <v/>
      </c>
      <c r="K961" s="31"/>
      <c r="L961" s="31"/>
      <c r="M961" s="31"/>
      <c r="N961" s="31"/>
      <c r="O961" s="31"/>
      <c r="P961" s="31"/>
    </row>
    <row r="962" spans="4:16" x14ac:dyDescent="0.3">
      <c r="D962" s="3" t="str">
        <f>IF(D961="","",IF(I961=0,"",IF(I961&gt;0,D961+1,IF(D961&lt;term*freq,D961+1,""))))</f>
        <v/>
      </c>
      <c r="E962" s="53">
        <v>1</v>
      </c>
      <c r="F962" s="7">
        <f>IF(D962="",0,IF(I961&lt;emi,I961,IF(D962="",NA(),IF(E962=0,0,emi))))</f>
        <v>0</v>
      </c>
      <c r="G962" s="7" t="str">
        <f>IF(D962="","",IF(I961&lt;0,0,I961)*rate/freq)</f>
        <v/>
      </c>
      <c r="H962" s="6" t="str">
        <f t="shared" si="15"/>
        <v/>
      </c>
      <c r="I962" s="6" t="str">
        <f>IF(AND(F962&lt;&gt;0,F962&lt;emi),0,IF(D962="","",IF(I961&lt;=0,0,IF(E962=0,I961+H962,I961-H962))))</f>
        <v/>
      </c>
      <c r="K962" s="31"/>
      <c r="L962" s="31"/>
      <c r="M962" s="31"/>
      <c r="N962" s="31"/>
      <c r="O962" s="31"/>
      <c r="P962" s="31"/>
    </row>
    <row r="963" spans="4:16" x14ac:dyDescent="0.3">
      <c r="D963" s="3" t="str">
        <f>IF(D962="","",IF(I962=0,"",IF(I962&gt;0,D962+1,IF(D962&lt;term*freq,D962+1,""))))</f>
        <v/>
      </c>
      <c r="E963" s="53">
        <v>1</v>
      </c>
      <c r="F963" s="7">
        <f>IF(D963="",0,IF(I962&lt;emi,I962,IF(D963="",NA(),IF(E963=0,0,emi))))</f>
        <v>0</v>
      </c>
      <c r="G963" s="7" t="str">
        <f>IF(D963="","",IF(I962&lt;0,0,I962)*rate/freq)</f>
        <v/>
      </c>
      <c r="H963" s="6" t="str">
        <f t="shared" si="15"/>
        <v/>
      </c>
      <c r="I963" s="6" t="str">
        <f>IF(AND(F963&lt;&gt;0,F963&lt;emi),0,IF(D963="","",IF(I962&lt;=0,0,IF(E963=0,I962+H963,I962-H963))))</f>
        <v/>
      </c>
      <c r="K963" s="31"/>
      <c r="L963" s="31"/>
      <c r="M963" s="31"/>
      <c r="N963" s="31"/>
      <c r="O963" s="31"/>
      <c r="P963" s="31"/>
    </row>
    <row r="964" spans="4:16" x14ac:dyDescent="0.3">
      <c r="D964" s="3" t="str">
        <f>IF(D963="","",IF(I963=0,"",IF(I963&gt;0,D963+1,IF(D963&lt;term*freq,D963+1,""))))</f>
        <v/>
      </c>
      <c r="E964" s="53">
        <v>1</v>
      </c>
      <c r="F964" s="7">
        <f>IF(D964="",0,IF(I963&lt;emi,I963,IF(D964="",NA(),IF(E964=0,0,emi))))</f>
        <v>0</v>
      </c>
      <c r="G964" s="7" t="str">
        <f>IF(D964="","",IF(I963&lt;0,0,I963)*rate/freq)</f>
        <v/>
      </c>
      <c r="H964" s="6" t="str">
        <f t="shared" si="15"/>
        <v/>
      </c>
      <c r="I964" s="6" t="str">
        <f>IF(AND(F964&lt;&gt;0,F964&lt;emi),0,IF(D964="","",IF(I963&lt;=0,0,IF(E964=0,I963+H964,I963-H964))))</f>
        <v/>
      </c>
      <c r="K964" s="31"/>
      <c r="L964" s="31"/>
      <c r="M964" s="31"/>
      <c r="N964" s="31"/>
      <c r="O964" s="31"/>
      <c r="P964" s="31"/>
    </row>
    <row r="965" spans="4:16" x14ac:dyDescent="0.3">
      <c r="D965" s="3" t="str">
        <f>IF(D964="","",IF(I964=0,"",IF(I964&gt;0,D964+1,IF(D964&lt;term*freq,D964+1,""))))</f>
        <v/>
      </c>
      <c r="E965" s="53">
        <v>1</v>
      </c>
      <c r="F965" s="7">
        <f>IF(D965="",0,IF(I964&lt;emi,I964,IF(D965="",NA(),IF(E965=0,0,emi))))</f>
        <v>0</v>
      </c>
      <c r="G965" s="7" t="str">
        <f>IF(D965="","",IF(I964&lt;0,0,I964)*rate/freq)</f>
        <v/>
      </c>
      <c r="H965" s="6" t="str">
        <f t="shared" si="15"/>
        <v/>
      </c>
      <c r="I965" s="6" t="str">
        <f>IF(AND(F965&lt;&gt;0,F965&lt;emi),0,IF(D965="","",IF(I964&lt;=0,0,IF(E965=0,I964+H965,I964-H965))))</f>
        <v/>
      </c>
      <c r="K965" s="31"/>
      <c r="L965" s="31"/>
      <c r="M965" s="31"/>
      <c r="N965" s="31"/>
      <c r="O965" s="31"/>
      <c r="P965" s="31"/>
    </row>
    <row r="966" spans="4:16" x14ac:dyDescent="0.3">
      <c r="D966" s="3" t="str">
        <f>IF(D965="","",IF(I965=0,"",IF(I965&gt;0,D965+1,IF(D965&lt;term*freq,D965+1,""))))</f>
        <v/>
      </c>
      <c r="E966" s="53">
        <v>1</v>
      </c>
      <c r="F966" s="7">
        <f>IF(D966="",0,IF(I965&lt;emi,I965,IF(D966="",NA(),IF(E966=0,0,emi))))</f>
        <v>0</v>
      </c>
      <c r="G966" s="7" t="str">
        <f>IF(D966="","",IF(I965&lt;0,0,I965)*rate/freq)</f>
        <v/>
      </c>
      <c r="H966" s="6" t="str">
        <f t="shared" si="15"/>
        <v/>
      </c>
      <c r="I966" s="6" t="str">
        <f>IF(AND(F966&lt;&gt;0,F966&lt;emi),0,IF(D966="","",IF(I965&lt;=0,0,IF(E966=0,I965+H966,I965-H966))))</f>
        <v/>
      </c>
      <c r="K966" s="31"/>
      <c r="L966" s="31"/>
      <c r="M966" s="31"/>
      <c r="N966" s="31"/>
      <c r="O966" s="31"/>
      <c r="P966" s="31"/>
    </row>
    <row r="967" spans="4:16" x14ac:dyDescent="0.3">
      <c r="D967" s="3" t="str">
        <f>IF(D966="","",IF(I966=0,"",IF(I966&gt;0,D966+1,IF(D966&lt;term*freq,D966+1,""))))</f>
        <v/>
      </c>
      <c r="E967" s="53">
        <v>1</v>
      </c>
      <c r="F967" s="7">
        <f>IF(D967="",0,IF(I966&lt;emi,I966,IF(D967="",NA(),IF(E967=0,0,emi))))</f>
        <v>0</v>
      </c>
      <c r="G967" s="7" t="str">
        <f>IF(D967="","",IF(I966&lt;0,0,I966)*rate/freq)</f>
        <v/>
      </c>
      <c r="H967" s="6" t="str">
        <f t="shared" si="15"/>
        <v/>
      </c>
      <c r="I967" s="6" t="str">
        <f>IF(AND(F967&lt;&gt;0,F967&lt;emi),0,IF(D967="","",IF(I966&lt;=0,0,IF(E967=0,I966+H967,I966-H967))))</f>
        <v/>
      </c>
      <c r="K967" s="31"/>
      <c r="L967" s="31"/>
      <c r="M967" s="31"/>
      <c r="N967" s="31"/>
      <c r="O967" s="31"/>
      <c r="P967" s="31"/>
    </row>
    <row r="968" spans="4:16" x14ac:dyDescent="0.3">
      <c r="D968" s="3" t="str">
        <f>IF(D967="","",IF(I967=0,"",IF(I967&gt;0,D967+1,IF(D967&lt;term*freq,D967+1,""))))</f>
        <v/>
      </c>
      <c r="E968" s="53">
        <v>1</v>
      </c>
      <c r="F968" s="7">
        <f>IF(D968="",0,IF(I967&lt;emi,I967,IF(D968="",NA(),IF(E968=0,0,emi))))</f>
        <v>0</v>
      </c>
      <c r="G968" s="7" t="str">
        <f>IF(D968="","",IF(I967&lt;0,0,I967)*rate/freq)</f>
        <v/>
      </c>
      <c r="H968" s="6" t="str">
        <f t="shared" si="15"/>
        <v/>
      </c>
      <c r="I968" s="6" t="str">
        <f>IF(AND(F968&lt;&gt;0,F968&lt;emi),0,IF(D968="","",IF(I967&lt;=0,0,IF(E968=0,I967+H968,I967-H968))))</f>
        <v/>
      </c>
      <c r="K968" s="31"/>
      <c r="L968" s="31"/>
      <c r="M968" s="31"/>
      <c r="N968" s="31"/>
      <c r="O968" s="31"/>
      <c r="P968" s="31"/>
    </row>
    <row r="969" spans="4:16" x14ac:dyDescent="0.3">
      <c r="D969" s="3" t="str">
        <f>IF(D968="","",IF(I968=0,"",IF(I968&gt;0,D968+1,IF(D968&lt;term*freq,D968+1,""))))</f>
        <v/>
      </c>
      <c r="E969" s="53">
        <v>1</v>
      </c>
      <c r="F969" s="7">
        <f>IF(D969="",0,IF(I968&lt;emi,I968,IF(D969="",NA(),IF(E969=0,0,emi))))</f>
        <v>0</v>
      </c>
      <c r="G969" s="7" t="str">
        <f>IF(D969="","",IF(I968&lt;0,0,I968)*rate/freq)</f>
        <v/>
      </c>
      <c r="H969" s="6" t="str">
        <f t="shared" si="15"/>
        <v/>
      </c>
      <c r="I969" s="6" t="str">
        <f>IF(AND(F969&lt;&gt;0,F969&lt;emi),0,IF(D969="","",IF(I968&lt;=0,0,IF(E969=0,I968+H969,I968-H969))))</f>
        <v/>
      </c>
      <c r="K969" s="31"/>
      <c r="L969" s="31"/>
      <c r="M969" s="31"/>
      <c r="N969" s="31"/>
      <c r="O969" s="31"/>
      <c r="P969" s="31"/>
    </row>
    <row r="970" spans="4:16" x14ac:dyDescent="0.3">
      <c r="D970" s="3" t="str">
        <f>IF(D969="","",IF(I969=0,"",IF(I969&gt;0,D969+1,IF(D969&lt;term*freq,D969+1,""))))</f>
        <v/>
      </c>
      <c r="E970" s="53">
        <v>1</v>
      </c>
      <c r="F970" s="7">
        <f>IF(D970="",0,IF(I969&lt;emi,I969,IF(D970="",NA(),IF(E970=0,0,emi))))</f>
        <v>0</v>
      </c>
      <c r="G970" s="7" t="str">
        <f>IF(D970="","",IF(I969&lt;0,0,I969)*rate/freq)</f>
        <v/>
      </c>
      <c r="H970" s="6" t="str">
        <f t="shared" si="15"/>
        <v/>
      </c>
      <c r="I970" s="6" t="str">
        <f>IF(AND(F970&lt;&gt;0,F970&lt;emi),0,IF(D970="","",IF(I969&lt;=0,0,IF(E970=0,I969+H970,I969-H970))))</f>
        <v/>
      </c>
      <c r="K970" s="31"/>
      <c r="L970" s="31"/>
      <c r="M970" s="31"/>
      <c r="N970" s="31"/>
      <c r="O970" s="31"/>
      <c r="P970" s="31"/>
    </row>
    <row r="971" spans="4:16" x14ac:dyDescent="0.3">
      <c r="D971" s="3" t="str">
        <f>IF(D970="","",IF(I970=0,"",IF(I970&gt;0,D970+1,IF(D970&lt;term*freq,D970+1,""))))</f>
        <v/>
      </c>
      <c r="E971" s="53">
        <v>1</v>
      </c>
      <c r="F971" s="7">
        <f>IF(D971="",0,IF(I970&lt;emi,I970,IF(D971="",NA(),IF(E971=0,0,emi))))</f>
        <v>0</v>
      </c>
      <c r="G971" s="7" t="str">
        <f>IF(D971="","",IF(I970&lt;0,0,I970)*rate/freq)</f>
        <v/>
      </c>
      <c r="H971" s="6" t="str">
        <f t="shared" si="15"/>
        <v/>
      </c>
      <c r="I971" s="6" t="str">
        <f>IF(AND(F971&lt;&gt;0,F971&lt;emi),0,IF(D971="","",IF(I970&lt;=0,0,IF(E971=0,I970+H971,I970-H971))))</f>
        <v/>
      </c>
      <c r="K971" s="31"/>
      <c r="L971" s="31"/>
      <c r="M971" s="31"/>
      <c r="N971" s="31"/>
      <c r="O971" s="31"/>
      <c r="P971" s="31"/>
    </row>
    <row r="972" spans="4:16" x14ac:dyDescent="0.3">
      <c r="D972" s="3" t="str">
        <f>IF(D971="","",IF(I971=0,"",IF(I971&gt;0,D971+1,IF(D971&lt;term*freq,D971+1,""))))</f>
        <v/>
      </c>
      <c r="E972" s="53">
        <v>1</v>
      </c>
      <c r="F972" s="7">
        <f>IF(D972="",0,IF(I971&lt;emi,I971,IF(D972="",NA(),IF(E972=0,0,emi))))</f>
        <v>0</v>
      </c>
      <c r="G972" s="7" t="str">
        <f>IF(D972="","",IF(I971&lt;0,0,I971)*rate/freq)</f>
        <v/>
      </c>
      <c r="H972" s="6" t="str">
        <f t="shared" si="15"/>
        <v/>
      </c>
      <c r="I972" s="6" t="str">
        <f>IF(AND(F972&lt;&gt;0,F972&lt;emi),0,IF(D972="","",IF(I971&lt;=0,0,IF(E972=0,I971+H972,I971-H972))))</f>
        <v/>
      </c>
      <c r="K972" s="31"/>
      <c r="L972" s="31"/>
      <c r="M972" s="31"/>
      <c r="N972" s="31"/>
      <c r="O972" s="31"/>
      <c r="P972" s="31"/>
    </row>
    <row r="973" spans="4:16" x14ac:dyDescent="0.3">
      <c r="D973" s="3" t="str">
        <f>IF(D972="","",IF(I972=0,"",IF(I972&gt;0,D972+1,IF(D972&lt;term*freq,D972+1,""))))</f>
        <v/>
      </c>
      <c r="E973" s="53">
        <v>1</v>
      </c>
      <c r="F973" s="7">
        <f>IF(D973="",0,IF(I972&lt;emi,I972,IF(D973="",NA(),IF(E973=0,0,emi))))</f>
        <v>0</v>
      </c>
      <c r="G973" s="7" t="str">
        <f>IF(D973="","",IF(I972&lt;0,0,I972)*rate/freq)</f>
        <v/>
      </c>
      <c r="H973" s="6" t="str">
        <f t="shared" si="15"/>
        <v/>
      </c>
      <c r="I973" s="6" t="str">
        <f>IF(AND(F973&lt;&gt;0,F973&lt;emi),0,IF(D973="","",IF(I972&lt;=0,0,IF(E973=0,I972+H973,I972-H973))))</f>
        <v/>
      </c>
      <c r="K973" s="31"/>
      <c r="L973" s="31"/>
      <c r="M973" s="31"/>
      <c r="N973" s="31"/>
      <c r="O973" s="31"/>
      <c r="P973" s="31"/>
    </row>
    <row r="974" spans="4:16" x14ac:dyDescent="0.3">
      <c r="D974" s="3" t="str">
        <f>IF(D973="","",IF(I973=0,"",IF(I973&gt;0,D973+1,IF(D973&lt;term*freq,D973+1,""))))</f>
        <v/>
      </c>
      <c r="E974" s="53">
        <v>1</v>
      </c>
      <c r="F974" s="7">
        <f>IF(D974="",0,IF(I973&lt;emi,I973,IF(D974="",NA(),IF(E974=0,0,emi))))</f>
        <v>0</v>
      </c>
      <c r="G974" s="7" t="str">
        <f>IF(D974="","",IF(I973&lt;0,0,I973)*rate/freq)</f>
        <v/>
      </c>
      <c r="H974" s="6" t="str">
        <f t="shared" si="15"/>
        <v/>
      </c>
      <c r="I974" s="6" t="str">
        <f>IF(AND(F974&lt;&gt;0,F974&lt;emi),0,IF(D974="","",IF(I973&lt;=0,0,IF(E974=0,I973+H974,I973-H974))))</f>
        <v/>
      </c>
      <c r="K974" s="31"/>
      <c r="L974" s="31"/>
      <c r="M974" s="31"/>
      <c r="N974" s="31"/>
      <c r="O974" s="31"/>
      <c r="P974" s="31"/>
    </row>
    <row r="975" spans="4:16" x14ac:dyDescent="0.3">
      <c r="D975" s="3" t="str">
        <f>IF(D974="","",IF(I974=0,"",IF(I974&gt;0,D974+1,IF(D974&lt;term*freq,D974+1,""))))</f>
        <v/>
      </c>
      <c r="E975" s="53">
        <v>1</v>
      </c>
      <c r="F975" s="7">
        <f>IF(D975="",0,IF(I974&lt;emi,I974,IF(D975="",NA(),IF(E975=0,0,emi))))</f>
        <v>0</v>
      </c>
      <c r="G975" s="7" t="str">
        <f>IF(D975="","",IF(I974&lt;0,0,I974)*rate/freq)</f>
        <v/>
      </c>
      <c r="H975" s="6" t="str">
        <f t="shared" si="15"/>
        <v/>
      </c>
      <c r="I975" s="6" t="str">
        <f>IF(AND(F975&lt;&gt;0,F975&lt;emi),0,IF(D975="","",IF(I974&lt;=0,0,IF(E975=0,I974+H975,I974-H975))))</f>
        <v/>
      </c>
      <c r="K975" s="31"/>
      <c r="L975" s="31"/>
      <c r="M975" s="31"/>
      <c r="N975" s="31"/>
      <c r="O975" s="31"/>
      <c r="P975" s="31"/>
    </row>
    <row r="976" spans="4:16" x14ac:dyDescent="0.3">
      <c r="D976" s="3" t="str">
        <f>IF(D975="","",IF(I975=0,"",IF(I975&gt;0,D975+1,IF(D975&lt;term*freq,D975+1,""))))</f>
        <v/>
      </c>
      <c r="E976" s="53">
        <v>1</v>
      </c>
      <c r="F976" s="7">
        <f>IF(D976="",0,IF(I975&lt;emi,I975,IF(D976="",NA(),IF(E976=0,0,emi))))</f>
        <v>0</v>
      </c>
      <c r="G976" s="7" t="str">
        <f>IF(D976="","",IF(I975&lt;0,0,I975)*rate/freq)</f>
        <v/>
      </c>
      <c r="H976" s="6" t="str">
        <f t="shared" si="15"/>
        <v/>
      </c>
      <c r="I976" s="6" t="str">
        <f>IF(AND(F976&lt;&gt;0,F976&lt;emi),0,IF(D976="","",IF(I975&lt;=0,0,IF(E976=0,I975+H976,I975-H976))))</f>
        <v/>
      </c>
      <c r="K976" s="31"/>
      <c r="L976" s="31"/>
      <c r="M976" s="31"/>
      <c r="N976" s="31"/>
      <c r="O976" s="31"/>
      <c r="P976" s="31"/>
    </row>
    <row r="977" spans="4:16" x14ac:dyDescent="0.3">
      <c r="D977" s="3" t="str">
        <f>IF(D976="","",IF(I976=0,"",IF(I976&gt;0,D976+1,IF(D976&lt;term*freq,D976+1,""))))</f>
        <v/>
      </c>
      <c r="E977" s="53">
        <v>1</v>
      </c>
      <c r="F977" s="7">
        <f>IF(D977="",0,IF(I976&lt;emi,I976,IF(D977="",NA(),IF(E977=0,0,emi))))</f>
        <v>0</v>
      </c>
      <c r="G977" s="7" t="str">
        <f>IF(D977="","",IF(I976&lt;0,0,I976)*rate/freq)</f>
        <v/>
      </c>
      <c r="H977" s="6" t="str">
        <f t="shared" si="15"/>
        <v/>
      </c>
      <c r="I977" s="6" t="str">
        <f>IF(AND(F977&lt;&gt;0,F977&lt;emi),0,IF(D977="","",IF(I976&lt;=0,0,IF(E977=0,I976+H977,I976-H977))))</f>
        <v/>
      </c>
      <c r="K977" s="31"/>
      <c r="L977" s="31"/>
      <c r="M977" s="31"/>
      <c r="N977" s="31"/>
      <c r="O977" s="31"/>
      <c r="P977" s="31"/>
    </row>
    <row r="978" spans="4:16" x14ac:dyDescent="0.3">
      <c r="D978" s="3" t="str">
        <f>IF(D977="","",IF(I977=0,"",IF(I977&gt;0,D977+1,IF(D977&lt;term*freq,D977+1,""))))</f>
        <v/>
      </c>
      <c r="E978" s="53">
        <v>1</v>
      </c>
      <c r="F978" s="7">
        <f>IF(D978="",0,IF(I977&lt;emi,I977,IF(D978="",NA(),IF(E978=0,0,emi))))</f>
        <v>0</v>
      </c>
      <c r="G978" s="7" t="str">
        <f>IF(D978="","",IF(I977&lt;0,0,I977)*rate/freq)</f>
        <v/>
      </c>
      <c r="H978" s="6" t="str">
        <f t="shared" si="15"/>
        <v/>
      </c>
      <c r="I978" s="6" t="str">
        <f>IF(AND(F978&lt;&gt;0,F978&lt;emi),0,IF(D978="","",IF(I977&lt;=0,0,IF(E978=0,I977+H978,I977-H978))))</f>
        <v/>
      </c>
      <c r="K978" s="31"/>
      <c r="L978" s="31"/>
      <c r="M978" s="31"/>
      <c r="N978" s="31"/>
      <c r="O978" s="31"/>
      <c r="P978" s="31"/>
    </row>
    <row r="979" spans="4:16" x14ac:dyDescent="0.3">
      <c r="D979" s="3" t="str">
        <f>IF(D978="","",IF(I978=0,"",IF(I978&gt;0,D978+1,IF(D978&lt;term*freq,D978+1,""))))</f>
        <v/>
      </c>
      <c r="E979" s="53">
        <v>1</v>
      </c>
      <c r="F979" s="7">
        <f>IF(D979="",0,IF(I978&lt;emi,I978,IF(D979="",NA(),IF(E979=0,0,emi))))</f>
        <v>0</v>
      </c>
      <c r="G979" s="7" t="str">
        <f>IF(D979="","",IF(I978&lt;0,0,I978)*rate/freq)</f>
        <v/>
      </c>
      <c r="H979" s="6" t="str">
        <f t="shared" si="15"/>
        <v/>
      </c>
      <c r="I979" s="6" t="str">
        <f>IF(AND(F979&lt;&gt;0,F979&lt;emi),0,IF(D979="","",IF(I978&lt;=0,0,IF(E979=0,I978+H979,I978-H979))))</f>
        <v/>
      </c>
      <c r="K979" s="31"/>
      <c r="L979" s="31"/>
      <c r="M979" s="31"/>
      <c r="N979" s="31"/>
      <c r="O979" s="31"/>
      <c r="P979" s="31"/>
    </row>
    <row r="980" spans="4:16" x14ac:dyDescent="0.3">
      <c r="D980" s="3" t="str">
        <f>IF(D979="","",IF(I979=0,"",IF(I979&gt;0,D979+1,IF(D979&lt;term*freq,D979+1,""))))</f>
        <v/>
      </c>
      <c r="E980" s="53">
        <v>1</v>
      </c>
      <c r="F980" s="7">
        <f>IF(D980="",0,IF(I979&lt;emi,I979,IF(D980="",NA(),IF(E980=0,0,emi))))</f>
        <v>0</v>
      </c>
      <c r="G980" s="7" t="str">
        <f>IF(D980="","",IF(I979&lt;0,0,I979)*rate/freq)</f>
        <v/>
      </c>
      <c r="H980" s="6" t="str">
        <f t="shared" si="15"/>
        <v/>
      </c>
      <c r="I980" s="6" t="str">
        <f>IF(AND(F980&lt;&gt;0,F980&lt;emi),0,IF(D980="","",IF(I979&lt;=0,0,IF(E980=0,I979+H980,I979-H980))))</f>
        <v/>
      </c>
      <c r="K980" s="31"/>
      <c r="L980" s="31"/>
      <c r="M980" s="31"/>
      <c r="N980" s="31"/>
      <c r="O980" s="31"/>
      <c r="P980" s="31"/>
    </row>
    <row r="981" spans="4:16" x14ac:dyDescent="0.3">
      <c r="D981" s="3" t="str">
        <f>IF(D980="","",IF(I980=0,"",IF(I980&gt;0,D980+1,IF(D980&lt;term*freq,D980+1,""))))</f>
        <v/>
      </c>
      <c r="E981" s="53">
        <v>1</v>
      </c>
      <c r="F981" s="7">
        <f>IF(D981="",0,IF(I980&lt;emi,I980,IF(D981="",NA(),IF(E981=0,0,emi))))</f>
        <v>0</v>
      </c>
      <c r="G981" s="7" t="str">
        <f>IF(D981="","",IF(I980&lt;0,0,I980)*rate/freq)</f>
        <v/>
      </c>
      <c r="H981" s="6" t="str">
        <f t="shared" si="15"/>
        <v/>
      </c>
      <c r="I981" s="6" t="str">
        <f>IF(AND(F981&lt;&gt;0,F981&lt;emi),0,IF(D981="","",IF(I980&lt;=0,0,IF(E981=0,I980+H981,I980-H981))))</f>
        <v/>
      </c>
      <c r="K981" s="31"/>
      <c r="L981" s="31"/>
      <c r="M981" s="31"/>
      <c r="N981" s="31"/>
      <c r="O981" s="31"/>
      <c r="P981" s="31"/>
    </row>
    <row r="982" spans="4:16" x14ac:dyDescent="0.3">
      <c r="D982" s="3" t="str">
        <f>IF(D981="","",IF(I981=0,"",IF(I981&gt;0,D981+1,IF(D981&lt;term*freq,D981+1,""))))</f>
        <v/>
      </c>
      <c r="E982" s="53">
        <v>1</v>
      </c>
      <c r="F982" s="7">
        <f>IF(D982="",0,IF(I981&lt;emi,I981,IF(D982="",NA(),IF(E982=0,0,emi))))</f>
        <v>0</v>
      </c>
      <c r="G982" s="7" t="str">
        <f>IF(D982="","",IF(I981&lt;0,0,I981)*rate/freq)</f>
        <v/>
      </c>
      <c r="H982" s="6" t="str">
        <f t="shared" si="15"/>
        <v/>
      </c>
      <c r="I982" s="6" t="str">
        <f>IF(AND(F982&lt;&gt;0,F982&lt;emi),0,IF(D982="","",IF(I981&lt;=0,0,IF(E982=0,I981+H982,I981-H982))))</f>
        <v/>
      </c>
      <c r="K982" s="31"/>
      <c r="L982" s="31"/>
      <c r="M982" s="31"/>
      <c r="N982" s="31"/>
      <c r="O982" s="31"/>
      <c r="P982" s="31"/>
    </row>
    <row r="983" spans="4:16" x14ac:dyDescent="0.3">
      <c r="D983" s="3" t="str">
        <f>IF(D982="","",IF(I982=0,"",IF(I982&gt;0,D982+1,IF(D982&lt;term*freq,D982+1,""))))</f>
        <v/>
      </c>
      <c r="E983" s="53">
        <v>1</v>
      </c>
      <c r="F983" s="7">
        <f>IF(D983="",0,IF(I982&lt;emi,I982,IF(D983="",NA(),IF(E983=0,0,emi))))</f>
        <v>0</v>
      </c>
      <c r="G983" s="7" t="str">
        <f>IF(D983="","",IF(I982&lt;0,0,I982)*rate/freq)</f>
        <v/>
      </c>
      <c r="H983" s="6" t="str">
        <f t="shared" si="15"/>
        <v/>
      </c>
      <c r="I983" s="6" t="str">
        <f>IF(AND(F983&lt;&gt;0,F983&lt;emi),0,IF(D983="","",IF(I982&lt;=0,0,IF(E983=0,I982+H983,I982-H983))))</f>
        <v/>
      </c>
      <c r="K983" s="31"/>
      <c r="L983" s="31"/>
      <c r="M983" s="31"/>
      <c r="N983" s="31"/>
      <c r="O983" s="31"/>
      <c r="P983" s="31"/>
    </row>
    <row r="984" spans="4:16" x14ac:dyDescent="0.3">
      <c r="D984" s="3" t="str">
        <f>IF(D983="","",IF(I983=0,"",IF(I983&gt;0,D983+1,IF(D983&lt;term*freq,D983+1,""))))</f>
        <v/>
      </c>
      <c r="E984" s="53">
        <v>1</v>
      </c>
      <c r="F984" s="7">
        <f>IF(D984="",0,IF(I983&lt;emi,I983,IF(D984="",NA(),IF(E984=0,0,emi))))</f>
        <v>0</v>
      </c>
      <c r="G984" s="7" t="str">
        <f>IF(D984="","",IF(I983&lt;0,0,I983)*rate/freq)</f>
        <v/>
      </c>
      <c r="H984" s="6" t="str">
        <f t="shared" si="15"/>
        <v/>
      </c>
      <c r="I984" s="6" t="str">
        <f>IF(AND(F984&lt;&gt;0,F984&lt;emi),0,IF(D984="","",IF(I983&lt;=0,0,IF(E984=0,I983+H984,I983-H984))))</f>
        <v/>
      </c>
      <c r="K984" s="31"/>
      <c r="L984" s="31"/>
      <c r="M984" s="31"/>
      <c r="N984" s="31"/>
      <c r="O984" s="31"/>
      <c r="P984" s="31"/>
    </row>
    <row r="985" spans="4:16" x14ac:dyDescent="0.3">
      <c r="D985" s="3" t="str">
        <f>IF(D984="","",IF(I984=0,"",IF(I984&gt;0,D984+1,IF(D984&lt;term*freq,D984+1,""))))</f>
        <v/>
      </c>
      <c r="E985" s="53">
        <v>1</v>
      </c>
      <c r="F985" s="7">
        <f>IF(D985="",0,IF(I984&lt;emi,I984,IF(D985="",NA(),IF(E985=0,0,emi))))</f>
        <v>0</v>
      </c>
      <c r="G985" s="7" t="str">
        <f>IF(D985="","",IF(I984&lt;0,0,I984)*rate/freq)</f>
        <v/>
      </c>
      <c r="H985" s="6" t="str">
        <f t="shared" si="15"/>
        <v/>
      </c>
      <c r="I985" s="6" t="str">
        <f>IF(AND(F985&lt;&gt;0,F985&lt;emi),0,IF(D985="","",IF(I984&lt;=0,0,IF(E985=0,I984+H985,I984-H985))))</f>
        <v/>
      </c>
      <c r="K985" s="31"/>
      <c r="L985" s="31"/>
      <c r="M985" s="31"/>
      <c r="N985" s="31"/>
      <c r="O985" s="31"/>
      <c r="P985" s="31"/>
    </row>
    <row r="986" spans="4:16" x14ac:dyDescent="0.3">
      <c r="D986" s="3" t="str">
        <f>IF(D985="","",IF(I985=0,"",IF(I985&gt;0,D985+1,IF(D985&lt;term*freq,D985+1,""))))</f>
        <v/>
      </c>
      <c r="E986" s="53">
        <v>1</v>
      </c>
      <c r="F986" s="7">
        <f>IF(D986="",0,IF(I985&lt;emi,I985,IF(D986="",NA(),IF(E986=0,0,emi))))</f>
        <v>0</v>
      </c>
      <c r="G986" s="7" t="str">
        <f>IF(D986="","",IF(I985&lt;0,0,I985)*rate/freq)</f>
        <v/>
      </c>
      <c r="H986" s="6" t="str">
        <f t="shared" si="15"/>
        <v/>
      </c>
      <c r="I986" s="6" t="str">
        <f>IF(AND(F986&lt;&gt;0,F986&lt;emi),0,IF(D986="","",IF(I985&lt;=0,0,IF(E986=0,I985+H986,I985-H986))))</f>
        <v/>
      </c>
      <c r="K986" s="31"/>
      <c r="L986" s="31"/>
      <c r="M986" s="31"/>
      <c r="N986" s="31"/>
      <c r="O986" s="31"/>
      <c r="P986" s="31"/>
    </row>
    <row r="987" spans="4:16" x14ac:dyDescent="0.3">
      <c r="D987" s="3" t="str">
        <f>IF(D986="","",IF(I986=0,"",IF(I986&gt;0,D986+1,IF(D986&lt;term*freq,D986+1,""))))</f>
        <v/>
      </c>
      <c r="E987" s="53">
        <v>1</v>
      </c>
      <c r="F987" s="7">
        <f>IF(D987="",0,IF(I986&lt;emi,I986,IF(D987="",NA(),IF(E987=0,0,emi))))</f>
        <v>0</v>
      </c>
      <c r="G987" s="7" t="str">
        <f>IF(D987="","",IF(I986&lt;0,0,I986)*rate/freq)</f>
        <v/>
      </c>
      <c r="H987" s="6" t="str">
        <f t="shared" si="15"/>
        <v/>
      </c>
      <c r="I987" s="6" t="str">
        <f>IF(AND(F987&lt;&gt;0,F987&lt;emi),0,IF(D987="","",IF(I986&lt;=0,0,IF(E987=0,I986+H987,I986-H987))))</f>
        <v/>
      </c>
      <c r="K987" s="31"/>
      <c r="L987" s="31"/>
      <c r="M987" s="31"/>
      <c r="N987" s="31"/>
      <c r="O987" s="31"/>
      <c r="P987" s="31"/>
    </row>
    <row r="988" spans="4:16" x14ac:dyDescent="0.3">
      <c r="D988" s="3" t="str">
        <f>IF(D987="","",IF(I987=0,"",IF(I987&gt;0,D987+1,IF(D987&lt;term*freq,D987+1,""))))</f>
        <v/>
      </c>
      <c r="E988" s="53">
        <v>1</v>
      </c>
      <c r="F988" s="7">
        <f>IF(D988="",0,IF(I987&lt;emi,I987,IF(D988="",NA(),IF(E988=0,0,emi))))</f>
        <v>0</v>
      </c>
      <c r="G988" s="7" t="str">
        <f>IF(D988="","",IF(I987&lt;0,0,I987)*rate/freq)</f>
        <v/>
      </c>
      <c r="H988" s="6" t="str">
        <f t="shared" si="15"/>
        <v/>
      </c>
      <c r="I988" s="6" t="str">
        <f>IF(AND(F988&lt;&gt;0,F988&lt;emi),0,IF(D988="","",IF(I987&lt;=0,0,IF(E988=0,I987+H988,I987-H988))))</f>
        <v/>
      </c>
      <c r="K988" s="31"/>
      <c r="L988" s="31"/>
      <c r="M988" s="31"/>
      <c r="N988" s="31"/>
      <c r="O988" s="31"/>
      <c r="P988" s="31"/>
    </row>
    <row r="989" spans="4:16" x14ac:dyDescent="0.3">
      <c r="D989" s="3" t="str">
        <f>IF(D988="","",IF(I988=0,"",IF(I988&gt;0,D988+1,IF(D988&lt;term*freq,D988+1,""))))</f>
        <v/>
      </c>
      <c r="E989" s="53">
        <v>1</v>
      </c>
      <c r="F989" s="7">
        <f>IF(D989="",0,IF(I988&lt;emi,I988,IF(D989="",NA(),IF(E989=0,0,emi))))</f>
        <v>0</v>
      </c>
      <c r="G989" s="7" t="str">
        <f>IF(D989="","",IF(I988&lt;0,0,I988)*rate/freq)</f>
        <v/>
      </c>
      <c r="H989" s="6" t="str">
        <f t="shared" si="15"/>
        <v/>
      </c>
      <c r="I989" s="6" t="str">
        <f>IF(AND(F989&lt;&gt;0,F989&lt;emi),0,IF(D989="","",IF(I988&lt;=0,0,IF(E989=0,I988+H989,I988-H989))))</f>
        <v/>
      </c>
      <c r="K989" s="31"/>
      <c r="L989" s="31"/>
      <c r="M989" s="31"/>
      <c r="N989" s="31"/>
      <c r="O989" s="31"/>
      <c r="P989" s="31"/>
    </row>
    <row r="990" spans="4:16" x14ac:dyDescent="0.3">
      <c r="D990" s="3" t="str">
        <f>IF(D989="","",IF(I989=0,"",IF(I989&gt;0,D989+1,IF(D989&lt;term*freq,D989+1,""))))</f>
        <v/>
      </c>
      <c r="E990" s="53">
        <v>1</v>
      </c>
      <c r="F990" s="7">
        <f>IF(D990="",0,IF(I989&lt;emi,I989,IF(D990="",NA(),IF(E990=0,0,emi))))</f>
        <v>0</v>
      </c>
      <c r="G990" s="7" t="str">
        <f>IF(D990="","",IF(I989&lt;0,0,I989)*rate/freq)</f>
        <v/>
      </c>
      <c r="H990" s="6" t="str">
        <f t="shared" si="15"/>
        <v/>
      </c>
      <c r="I990" s="6" t="str">
        <f>IF(AND(F990&lt;&gt;0,F990&lt;emi),0,IF(D990="","",IF(I989&lt;=0,0,IF(E990=0,I989+H990,I989-H990))))</f>
        <v/>
      </c>
      <c r="K990" s="31"/>
      <c r="L990" s="31"/>
      <c r="M990" s="31"/>
      <c r="N990" s="31"/>
      <c r="O990" s="31"/>
      <c r="P990" s="31"/>
    </row>
    <row r="991" spans="4:16" x14ac:dyDescent="0.3">
      <c r="D991" s="3" t="str">
        <f>IF(D990="","",IF(I990=0,"",IF(I990&gt;0,D990+1,IF(D990&lt;term*freq,D990+1,""))))</f>
        <v/>
      </c>
      <c r="E991" s="53">
        <v>1</v>
      </c>
      <c r="F991" s="7">
        <f>IF(D991="",0,IF(I990&lt;emi,I990,IF(D991="",NA(),IF(E991=0,0,emi))))</f>
        <v>0</v>
      </c>
      <c r="G991" s="7" t="str">
        <f>IF(D991="","",IF(I990&lt;0,0,I990)*rate/freq)</f>
        <v/>
      </c>
      <c r="H991" s="6" t="str">
        <f t="shared" si="15"/>
        <v/>
      </c>
      <c r="I991" s="6" t="str">
        <f>IF(AND(F991&lt;&gt;0,F991&lt;emi),0,IF(D991="","",IF(I990&lt;=0,0,IF(E991=0,I990+H991,I990-H991))))</f>
        <v/>
      </c>
      <c r="K991" s="31"/>
      <c r="L991" s="31"/>
      <c r="M991" s="31"/>
      <c r="N991" s="31"/>
      <c r="O991" s="31"/>
      <c r="P991" s="31"/>
    </row>
    <row r="992" spans="4:16" x14ac:dyDescent="0.3">
      <c r="D992" s="3" t="str">
        <f>IF(D991="","",IF(I991=0,"",IF(I991&gt;0,D991+1,IF(D991&lt;term*freq,D991+1,""))))</f>
        <v/>
      </c>
      <c r="E992" s="53">
        <v>1</v>
      </c>
      <c r="F992" s="7">
        <f>IF(D992="",0,IF(I991&lt;emi,I991,IF(D992="",NA(),IF(E992=0,0,emi))))</f>
        <v>0</v>
      </c>
      <c r="G992" s="7" t="str">
        <f>IF(D992="","",IF(I991&lt;0,0,I991)*rate/freq)</f>
        <v/>
      </c>
      <c r="H992" s="6" t="str">
        <f t="shared" si="15"/>
        <v/>
      </c>
      <c r="I992" s="6" t="str">
        <f>IF(AND(F992&lt;&gt;0,F992&lt;emi),0,IF(D992="","",IF(I991&lt;=0,0,IF(E992=0,I991+H992,I991-H992))))</f>
        <v/>
      </c>
      <c r="K992" s="31"/>
      <c r="L992" s="31"/>
      <c r="M992" s="31"/>
      <c r="N992" s="31"/>
      <c r="O992" s="31"/>
      <c r="P992" s="31"/>
    </row>
    <row r="993" spans="4:16" x14ac:dyDescent="0.3">
      <c r="D993" s="3" t="str">
        <f>IF(D992="","",IF(I992=0,"",IF(I992&gt;0,D992+1,IF(D992&lt;term*freq,D992+1,""))))</f>
        <v/>
      </c>
      <c r="E993" s="53">
        <v>1</v>
      </c>
      <c r="F993" s="7">
        <f>IF(D993="",0,IF(I992&lt;emi,I992,IF(D993="",NA(),IF(E993=0,0,emi))))</f>
        <v>0</v>
      </c>
      <c r="G993" s="7" t="str">
        <f>IF(D993="","",IF(I992&lt;0,0,I992)*rate/freq)</f>
        <v/>
      </c>
      <c r="H993" s="6" t="str">
        <f t="shared" si="15"/>
        <v/>
      </c>
      <c r="I993" s="6" t="str">
        <f>IF(AND(F993&lt;&gt;0,F993&lt;emi),0,IF(D993="","",IF(I992&lt;=0,0,IF(E993=0,I992+H993,I992-H993))))</f>
        <v/>
      </c>
      <c r="K993" s="31"/>
      <c r="L993" s="31"/>
      <c r="M993" s="31"/>
      <c r="N993" s="31"/>
      <c r="O993" s="31"/>
      <c r="P993" s="31"/>
    </row>
    <row r="994" spans="4:16" x14ac:dyDescent="0.3">
      <c r="D994" s="3" t="str">
        <f>IF(D993="","",IF(I993=0,"",IF(I993&gt;0,D993+1,IF(D993&lt;term*freq,D993+1,""))))</f>
        <v/>
      </c>
      <c r="E994" s="53">
        <v>1</v>
      </c>
      <c r="F994" s="7">
        <f>IF(D994="",0,IF(I993&lt;emi,I993,IF(D994="",NA(),IF(E994=0,0,emi))))</f>
        <v>0</v>
      </c>
      <c r="G994" s="7" t="str">
        <f>IF(D994="","",IF(I993&lt;0,0,I993)*rate/freq)</f>
        <v/>
      </c>
      <c r="H994" s="6" t="str">
        <f t="shared" si="15"/>
        <v/>
      </c>
      <c r="I994" s="6" t="str">
        <f>IF(AND(F994&lt;&gt;0,F994&lt;emi),0,IF(D994="","",IF(I993&lt;=0,0,IF(E994=0,I993+H994,I993-H994))))</f>
        <v/>
      </c>
      <c r="K994" s="31"/>
      <c r="L994" s="31"/>
      <c r="M994" s="31"/>
      <c r="N994" s="31"/>
      <c r="O994" s="31"/>
      <c r="P994" s="31"/>
    </row>
    <row r="995" spans="4:16" x14ac:dyDescent="0.3">
      <c r="D995" s="3" t="str">
        <f>IF(D994="","",IF(I994=0,"",IF(I994&gt;0,D994+1,IF(D994&lt;term*freq,D994+1,""))))</f>
        <v/>
      </c>
      <c r="E995" s="53">
        <v>1</v>
      </c>
      <c r="F995" s="7">
        <f>IF(D995="",0,IF(I994&lt;emi,I994,IF(D995="",NA(),IF(E995=0,0,emi))))</f>
        <v>0</v>
      </c>
      <c r="G995" s="7" t="str">
        <f>IF(D995="","",IF(I994&lt;0,0,I994)*rate/freq)</f>
        <v/>
      </c>
      <c r="H995" s="6" t="str">
        <f t="shared" si="15"/>
        <v/>
      </c>
      <c r="I995" s="6" t="str">
        <f>IF(AND(F995&lt;&gt;0,F995&lt;emi),0,IF(D995="","",IF(I994&lt;=0,0,IF(E995=0,I994+H995,I994-H995))))</f>
        <v/>
      </c>
      <c r="K995" s="31"/>
      <c r="L995" s="31"/>
      <c r="M995" s="31"/>
      <c r="N995" s="31"/>
      <c r="O995" s="31"/>
      <c r="P995" s="31"/>
    </row>
    <row r="996" spans="4:16" x14ac:dyDescent="0.3">
      <c r="D996" s="3" t="str">
        <f>IF(D995="","",IF(I995=0,"",IF(I995&gt;0,D995+1,IF(D995&lt;term*freq,D995+1,""))))</f>
        <v/>
      </c>
      <c r="E996" s="53">
        <v>1</v>
      </c>
      <c r="F996" s="7">
        <f>IF(D996="",0,IF(I995&lt;emi,I995,IF(D996="",NA(),IF(E996=0,0,emi))))</f>
        <v>0</v>
      </c>
      <c r="G996" s="7" t="str">
        <f>IF(D996="","",IF(I995&lt;0,0,I995)*rate/freq)</f>
        <v/>
      </c>
      <c r="H996" s="6" t="str">
        <f t="shared" si="15"/>
        <v/>
      </c>
      <c r="I996" s="6" t="str">
        <f>IF(AND(F996&lt;&gt;0,F996&lt;emi),0,IF(D996="","",IF(I995&lt;=0,0,IF(E996=0,I995+H996,I995-H996))))</f>
        <v/>
      </c>
      <c r="K996" s="31"/>
      <c r="L996" s="31"/>
      <c r="M996" s="31"/>
      <c r="N996" s="31"/>
      <c r="O996" s="31"/>
      <c r="P996" s="31"/>
    </row>
    <row r="997" spans="4:16" x14ac:dyDescent="0.3">
      <c r="D997" s="3" t="str">
        <f>IF(D996="","",IF(I996=0,"",IF(I996&gt;0,D996+1,IF(D996&lt;term*freq,D996+1,""))))</f>
        <v/>
      </c>
      <c r="E997" s="53">
        <v>1</v>
      </c>
      <c r="F997" s="7">
        <f>IF(D997="",0,IF(I996&lt;emi,I996,IF(D997="",NA(),IF(E997=0,0,emi))))</f>
        <v>0</v>
      </c>
      <c r="G997" s="7" t="str">
        <f>IF(D997="","",IF(I996&lt;0,0,I996)*rate/freq)</f>
        <v/>
      </c>
      <c r="H997" s="6" t="str">
        <f t="shared" si="15"/>
        <v/>
      </c>
      <c r="I997" s="6" t="str">
        <f>IF(AND(F997&lt;&gt;0,F997&lt;emi),0,IF(D997="","",IF(I996&lt;=0,0,IF(E997=0,I996+H997,I996-H997))))</f>
        <v/>
      </c>
      <c r="K997" s="31"/>
      <c r="L997" s="31"/>
      <c r="M997" s="31"/>
      <c r="N997" s="31"/>
      <c r="O997" s="31"/>
      <c r="P997" s="31"/>
    </row>
    <row r="998" spans="4:16" x14ac:dyDescent="0.3">
      <c r="D998" s="3" t="str">
        <f>IF(D997="","",IF(I997=0,"",IF(I997&gt;0,D997+1,IF(D997&lt;term*freq,D997+1,""))))</f>
        <v/>
      </c>
      <c r="E998" s="53">
        <v>1</v>
      </c>
      <c r="F998" s="7">
        <f>IF(D998="",0,IF(I997&lt;emi,I997,IF(D998="",NA(),IF(E998=0,0,emi))))</f>
        <v>0</v>
      </c>
      <c r="G998" s="7" t="str">
        <f>IF(D998="","",IF(I997&lt;0,0,I997)*rate/freq)</f>
        <v/>
      </c>
      <c r="H998" s="6" t="str">
        <f t="shared" si="15"/>
        <v/>
      </c>
      <c r="I998" s="6" t="str">
        <f>IF(AND(F998&lt;&gt;0,F998&lt;emi),0,IF(D998="","",IF(I997&lt;=0,0,IF(E998=0,I997+H998,I997-H998))))</f>
        <v/>
      </c>
      <c r="K998" s="31"/>
      <c r="L998" s="31"/>
      <c r="M998" s="31"/>
      <c r="N998" s="31"/>
      <c r="O998" s="31"/>
      <c r="P998" s="31"/>
    </row>
    <row r="999" spans="4:16" x14ac:dyDescent="0.3">
      <c r="D999" s="3" t="str">
        <f>IF(D998="","",IF(I998=0,"",IF(I998&gt;0,D998+1,IF(D998&lt;term*freq,D998+1,""))))</f>
        <v/>
      </c>
      <c r="E999" s="53">
        <v>1</v>
      </c>
      <c r="F999" s="7">
        <f>IF(D999="",0,IF(I998&lt;emi,I998,IF(D999="",NA(),IF(E999=0,0,emi))))</f>
        <v>0</v>
      </c>
      <c r="G999" s="7" t="str">
        <f>IF(D999="","",IF(I998&lt;0,0,I998)*rate/freq)</f>
        <v/>
      </c>
      <c r="H999" s="6" t="str">
        <f t="shared" si="15"/>
        <v/>
      </c>
      <c r="I999" s="6" t="str">
        <f>IF(AND(F999&lt;&gt;0,F999&lt;emi),0,IF(D999="","",IF(I998&lt;=0,0,IF(E999=0,I998+H999,I998-H999))))</f>
        <v/>
      </c>
      <c r="K999" s="31"/>
      <c r="L999" s="31"/>
      <c r="M999" s="31"/>
      <c r="N999" s="31"/>
      <c r="O999" s="31"/>
      <c r="P999" s="31"/>
    </row>
    <row r="1000" spans="4:16" x14ac:dyDescent="0.3">
      <c r="D1000" s="3" t="str">
        <f>IF(D999="","",IF(I999=0,"",IF(I999&gt;0,D999+1,IF(D999&lt;term*freq,D999+1,""))))</f>
        <v/>
      </c>
      <c r="E1000" s="53">
        <v>1</v>
      </c>
      <c r="F1000" s="7">
        <f>IF(D1000="",0,IF(I999&lt;emi,I999,IF(D1000="",NA(),IF(E1000=0,0,emi))))</f>
        <v>0</v>
      </c>
      <c r="G1000" s="7" t="str">
        <f>IF(D1000="","",IF(I999&lt;0,0,I999)*rate/freq)</f>
        <v/>
      </c>
      <c r="H1000" s="6" t="str">
        <f t="shared" si="15"/>
        <v/>
      </c>
      <c r="I1000" s="6" t="str">
        <f>IF(AND(F1000&lt;&gt;0,F1000&lt;emi),0,IF(D1000="","",IF(I999&lt;=0,0,IF(E1000=0,I999+H1000,I999-H1000))))</f>
        <v/>
      </c>
      <c r="K1000" s="31"/>
      <c r="L1000" s="31"/>
      <c r="M1000" s="31"/>
      <c r="N1000" s="31"/>
      <c r="O1000" s="31"/>
      <c r="P1000" s="31"/>
    </row>
    <row r="1001" spans="4:16" x14ac:dyDescent="0.3">
      <c r="D1001" s="3" t="str">
        <f>IF(D1000="","",IF(I1000=0,"",IF(I1000&gt;0,D1000+1,IF(D1000&lt;term*freq,D1000+1,""))))</f>
        <v/>
      </c>
      <c r="E1001" s="53">
        <v>1</v>
      </c>
      <c r="F1001" s="7">
        <f>IF(D1001="",0,IF(I1000&lt;emi,I1000,IF(D1001="",NA(),IF(E1001=0,0,emi))))</f>
        <v>0</v>
      </c>
      <c r="G1001" s="7" t="str">
        <f>IF(D1001="","",IF(I1000&lt;0,0,I1000)*rate/freq)</f>
        <v/>
      </c>
      <c r="H1001" s="6" t="str">
        <f t="shared" si="15"/>
        <v/>
      </c>
      <c r="I1001" s="6" t="str">
        <f>IF(AND(F1001&lt;&gt;0,F1001&lt;emi),0,IF(D1001="","",IF(I1000&lt;=0,0,IF(E1001=0,I1000+H1001,I1000-H1001))))</f>
        <v/>
      </c>
      <c r="K1001" s="31"/>
      <c r="L1001" s="31"/>
      <c r="M1001" s="31"/>
      <c r="N1001" s="31"/>
      <c r="O1001" s="31"/>
      <c r="P1001" s="31"/>
    </row>
    <row r="1002" spans="4:16" x14ac:dyDescent="0.3">
      <c r="D1002" s="3" t="str">
        <f>IF(D1001="","",IF(I1001=0,"",IF(I1001&gt;0,D1001+1,IF(D1001&lt;term*freq,D1001+1,""))))</f>
        <v/>
      </c>
      <c r="E1002" s="53">
        <v>1</v>
      </c>
      <c r="F1002" s="7">
        <f>IF(D1002="",0,IF(I1001&lt;emi,I1001,IF(D1002="",NA(),IF(E1002=0,0,emi))))</f>
        <v>0</v>
      </c>
      <c r="G1002" s="7" t="str">
        <f>IF(D1002="","",IF(I1001&lt;0,0,I1001)*rate/freq)</f>
        <v/>
      </c>
      <c r="H1002" s="6" t="str">
        <f t="shared" si="15"/>
        <v/>
      </c>
      <c r="I1002" s="6" t="str">
        <f>IF(AND(F1002&lt;&gt;0,F1002&lt;emi),0,IF(D1002="","",IF(I1001&lt;=0,0,IF(E1002=0,I1001+H1002,I1001-H1002))))</f>
        <v/>
      </c>
      <c r="K1002" s="31"/>
      <c r="L1002" s="31"/>
      <c r="M1002" s="31"/>
      <c r="N1002" s="31"/>
      <c r="O1002" s="31"/>
      <c r="P1002" s="31"/>
    </row>
    <row r="1003" spans="4:16" x14ac:dyDescent="0.3">
      <c r="D1003" s="3" t="str">
        <f>IF(D1002="","",IF(I1002=0,"",IF(I1002&gt;0,D1002+1,IF(D1002&lt;term*freq,D1002+1,""))))</f>
        <v/>
      </c>
      <c r="E1003" s="53">
        <v>1</v>
      </c>
      <c r="F1003" s="7">
        <f>IF(D1003="",0,IF(I1002&lt;emi,I1002,IF(D1003="",NA(),IF(E1003=0,0,emi))))</f>
        <v>0</v>
      </c>
      <c r="G1003" s="7" t="str">
        <f>IF(D1003="","",IF(I1002&lt;0,0,I1002)*rate/freq)</f>
        <v/>
      </c>
      <c r="H1003" s="6" t="str">
        <f t="shared" si="15"/>
        <v/>
      </c>
      <c r="I1003" s="6" t="str">
        <f>IF(AND(F1003&lt;&gt;0,F1003&lt;emi),0,IF(D1003="","",IF(I1002&lt;=0,0,IF(E1003=0,I1002+H1003,I1002-H1003))))</f>
        <v/>
      </c>
      <c r="K1003" s="31"/>
      <c r="L1003" s="31"/>
      <c r="M1003" s="31"/>
      <c r="N1003" s="31"/>
      <c r="O1003" s="31"/>
      <c r="P1003" s="31"/>
    </row>
    <row r="1004" spans="4:16" x14ac:dyDescent="0.3">
      <c r="D1004" s="3" t="str">
        <f>IF(D1003="","",IF(I1003=0,"",IF(I1003&gt;0,D1003+1,IF(D1003&lt;term*freq,D1003+1,""))))</f>
        <v/>
      </c>
      <c r="E1004" s="53">
        <v>1</v>
      </c>
      <c r="F1004" s="7">
        <f>IF(D1004="",0,IF(I1003&lt;emi,I1003,IF(D1004="",NA(),IF(E1004=0,0,emi))))</f>
        <v>0</v>
      </c>
      <c r="G1004" s="7" t="str">
        <f>IF(D1004="","",IF(I1003&lt;0,0,I1003)*rate/freq)</f>
        <v/>
      </c>
      <c r="H1004" s="6" t="str">
        <f t="shared" si="15"/>
        <v/>
      </c>
      <c r="I1004" s="6" t="str">
        <f>IF(AND(F1004&lt;&gt;0,F1004&lt;emi),0,IF(D1004="","",IF(I1003&lt;=0,0,IF(E1004=0,I1003+H1004,I1003-H1004))))</f>
        <v/>
      </c>
      <c r="K1004" s="31"/>
      <c r="L1004" s="31"/>
      <c r="M1004" s="31"/>
      <c r="N1004" s="31"/>
      <c r="O1004" s="31"/>
      <c r="P1004" s="31"/>
    </row>
    <row r="1005" spans="4:16" x14ac:dyDescent="0.3">
      <c r="D1005" s="3" t="str">
        <f>IF(D1004="","",IF(I1004=0,"",IF(I1004&gt;0,D1004+1,IF(D1004&lt;term*freq,D1004+1,""))))</f>
        <v/>
      </c>
      <c r="E1005" s="53">
        <v>1</v>
      </c>
      <c r="F1005" s="7">
        <f>IF(D1005="",0,IF(I1004&lt;emi,I1004,IF(D1005="",NA(),IF(E1005=0,0,emi))))</f>
        <v>0</v>
      </c>
      <c r="G1005" s="7" t="str">
        <f>IF(D1005="","",IF(I1004&lt;0,0,I1004)*rate/freq)</f>
        <v/>
      </c>
      <c r="H1005" s="6" t="str">
        <f t="shared" si="15"/>
        <v/>
      </c>
      <c r="I1005" s="6" t="str">
        <f>IF(AND(F1005&lt;&gt;0,F1005&lt;emi),0,IF(D1005="","",IF(I1004&lt;=0,0,IF(E1005=0,I1004+H1005,I1004-H1005))))</f>
        <v/>
      </c>
      <c r="K1005" s="31"/>
      <c r="L1005" s="31"/>
      <c r="M1005" s="31"/>
      <c r="N1005" s="31"/>
      <c r="O1005" s="31"/>
      <c r="P1005" s="31"/>
    </row>
    <row r="1006" spans="4:16" x14ac:dyDescent="0.3">
      <c r="D1006" s="3" t="str">
        <f>IF(D1005="","",IF(I1005=0,"",IF(I1005&gt;0,D1005+1,IF(D1005&lt;term*freq,D1005+1,""))))</f>
        <v/>
      </c>
      <c r="E1006" s="53">
        <v>1</v>
      </c>
      <c r="F1006" s="7">
        <f>IF(D1006="",0,IF(I1005&lt;emi,I1005,IF(D1006="",NA(),IF(E1006=0,0,emi))))</f>
        <v>0</v>
      </c>
      <c r="G1006" s="7" t="str">
        <f>IF(D1006="","",IF(I1005&lt;0,0,I1005)*rate/freq)</f>
        <v/>
      </c>
      <c r="H1006" s="6" t="str">
        <f t="shared" si="15"/>
        <v/>
      </c>
      <c r="I1006" s="6" t="str">
        <f>IF(AND(F1006&lt;&gt;0,F1006&lt;emi),0,IF(D1006="","",IF(I1005&lt;=0,0,IF(E1006=0,I1005+H1006,I1005-H1006))))</f>
        <v/>
      </c>
      <c r="K1006" s="31"/>
      <c r="L1006" s="31"/>
      <c r="M1006" s="31"/>
      <c r="N1006" s="31"/>
      <c r="O1006" s="31"/>
      <c r="P1006" s="31"/>
    </row>
    <row r="1007" spans="4:16" x14ac:dyDescent="0.3">
      <c r="D1007" s="3" t="str">
        <f>IF(D1006="","",IF(I1006=0,"",IF(I1006&gt;0,D1006+1,IF(D1006&lt;term*freq,D1006+1,""))))</f>
        <v/>
      </c>
      <c r="E1007" s="53">
        <v>1</v>
      </c>
      <c r="F1007" s="7">
        <f>IF(D1007="",0,IF(I1006&lt;emi,I1006,IF(D1007="",NA(),IF(E1007=0,0,emi))))</f>
        <v>0</v>
      </c>
      <c r="G1007" s="7" t="str">
        <f>IF(D1007="","",IF(I1006&lt;0,0,I1006)*rate/freq)</f>
        <v/>
      </c>
      <c r="H1007" s="6" t="str">
        <f t="shared" si="15"/>
        <v/>
      </c>
      <c r="I1007" s="6" t="str">
        <f>IF(AND(F1007&lt;&gt;0,F1007&lt;emi),0,IF(D1007="","",IF(I1006&lt;=0,0,IF(E1007=0,I1006+H1007,I1006-H1007))))</f>
        <v/>
      </c>
      <c r="K1007" s="31"/>
      <c r="L1007" s="31"/>
      <c r="M1007" s="31"/>
      <c r="N1007" s="31"/>
      <c r="O1007" s="31"/>
      <c r="P1007" s="31"/>
    </row>
    <row r="1008" spans="4:16" x14ac:dyDescent="0.3">
      <c r="D1008" s="3" t="str">
        <f>IF(D1007="","",IF(I1007=0,"",IF(I1007&gt;0,D1007+1,IF(D1007&lt;term*freq,D1007+1,""))))</f>
        <v/>
      </c>
      <c r="E1008" s="53">
        <v>1</v>
      </c>
      <c r="F1008" s="7">
        <f>IF(D1008="",0,IF(I1007&lt;emi,I1007,IF(D1008="",NA(),IF(E1008=0,0,emi))))</f>
        <v>0</v>
      </c>
      <c r="G1008" s="7" t="str">
        <f>IF(D1008="","",IF(I1007&lt;0,0,I1007)*rate/freq)</f>
        <v/>
      </c>
      <c r="H1008" s="6" t="str">
        <f t="shared" si="15"/>
        <v/>
      </c>
      <c r="I1008" s="6" t="str">
        <f>IF(AND(F1008&lt;&gt;0,F1008&lt;emi),0,IF(D1008="","",IF(I1007&lt;=0,0,IF(E1008=0,I1007+H1008,I1007-H1008))))</f>
        <v/>
      </c>
      <c r="K1008" s="31"/>
      <c r="L1008" s="31"/>
      <c r="M1008" s="31"/>
      <c r="N1008" s="31"/>
      <c r="O1008" s="31"/>
      <c r="P1008" s="31"/>
    </row>
    <row r="1009" spans="4:16" x14ac:dyDescent="0.3">
      <c r="D1009" s="3" t="str">
        <f>IF(D1008="","",IF(I1008=0,"",IF(I1008&gt;0,D1008+1,IF(D1008&lt;term*freq,D1008+1,""))))</f>
        <v/>
      </c>
      <c r="E1009" s="53">
        <v>1</v>
      </c>
      <c r="F1009" s="7">
        <f>IF(D1009="",0,IF(I1008&lt;emi,I1008,IF(D1009="",NA(),IF(E1009=0,0,emi))))</f>
        <v>0</v>
      </c>
      <c r="G1009" s="7" t="str">
        <f>IF(D1009="","",IF(I1008&lt;0,0,I1008)*rate/freq)</f>
        <v/>
      </c>
      <c r="H1009" s="6" t="str">
        <f t="shared" si="15"/>
        <v/>
      </c>
      <c r="I1009" s="6" t="str">
        <f>IF(AND(F1009&lt;&gt;0,F1009&lt;emi),0,IF(D1009="","",IF(I1008&lt;=0,0,IF(E1009=0,I1008+H1009,I1008-H1009))))</f>
        <v/>
      </c>
      <c r="K1009" s="31"/>
      <c r="L1009" s="31"/>
      <c r="M1009" s="31"/>
      <c r="N1009" s="31"/>
      <c r="O1009" s="31"/>
      <c r="P1009" s="31"/>
    </row>
    <row r="1010" spans="4:16" x14ac:dyDescent="0.3">
      <c r="D1010" s="3" t="str">
        <f>IF(D1009="","",IF(I1009=0,"",IF(I1009&gt;0,D1009+1,IF(D1009&lt;term*freq,D1009+1,""))))</f>
        <v/>
      </c>
      <c r="E1010" s="53">
        <v>1</v>
      </c>
      <c r="F1010" s="7">
        <f>IF(D1010="",0,IF(I1009&lt;emi,I1009,IF(D1010="",NA(),IF(E1010=0,0,emi))))</f>
        <v>0</v>
      </c>
      <c r="G1010" s="7" t="str">
        <f>IF(D1010="","",IF(I1009&lt;0,0,I1009)*rate/freq)</f>
        <v/>
      </c>
      <c r="H1010" s="6" t="str">
        <f t="shared" si="15"/>
        <v/>
      </c>
      <c r="I1010" s="6" t="str">
        <f>IF(AND(F1010&lt;&gt;0,F1010&lt;emi),0,IF(D1010="","",IF(I1009&lt;=0,0,IF(E1010=0,I1009+H1010,I1009-H1010))))</f>
        <v/>
      </c>
      <c r="K1010" s="31"/>
      <c r="L1010" s="31"/>
      <c r="M1010" s="31"/>
      <c r="N1010" s="31"/>
      <c r="O1010" s="31"/>
      <c r="P1010" s="31"/>
    </row>
    <row r="1011" spans="4:16" x14ac:dyDescent="0.3">
      <c r="D1011" s="3" t="str">
        <f>IF(D1010="","",IF(I1010=0,"",IF(I1010&gt;0,D1010+1,IF(D1010&lt;term*freq,D1010+1,""))))</f>
        <v/>
      </c>
      <c r="E1011" s="53">
        <v>1</v>
      </c>
      <c r="F1011" s="7">
        <f>IF(D1011="",0,IF(I1010&lt;emi,I1010,IF(D1011="",NA(),IF(E1011=0,0,emi))))</f>
        <v>0</v>
      </c>
      <c r="G1011" s="7" t="str">
        <f>IF(D1011="","",IF(I1010&lt;0,0,I1010)*rate/freq)</f>
        <v/>
      </c>
      <c r="H1011" s="6" t="str">
        <f t="shared" si="15"/>
        <v/>
      </c>
      <c r="I1011" s="6" t="str">
        <f>IF(AND(F1011&lt;&gt;0,F1011&lt;emi),0,IF(D1011="","",IF(I1010&lt;=0,0,IF(E1011=0,I1010+H1011,I1010-H1011))))</f>
        <v/>
      </c>
      <c r="K1011" s="31"/>
      <c r="L1011" s="31"/>
      <c r="M1011" s="31"/>
      <c r="N1011" s="31"/>
      <c r="O1011" s="31"/>
      <c r="P1011" s="31"/>
    </row>
    <row r="1012" spans="4:16" x14ac:dyDescent="0.3">
      <c r="D1012" s="3" t="str">
        <f>IF(D1011="","",IF(I1011=0,"",IF(I1011&gt;0,D1011+1,IF(D1011&lt;term*freq,D1011+1,""))))</f>
        <v/>
      </c>
      <c r="E1012" s="53">
        <v>1</v>
      </c>
      <c r="F1012" s="7">
        <f>IF(D1012="",0,IF(I1011&lt;emi,I1011,IF(D1012="",NA(),IF(E1012=0,0,emi))))</f>
        <v>0</v>
      </c>
      <c r="G1012" s="7" t="str">
        <f>IF(D1012="","",IF(I1011&lt;0,0,I1011)*rate/freq)</f>
        <v/>
      </c>
      <c r="H1012" s="6" t="str">
        <f t="shared" si="15"/>
        <v/>
      </c>
      <c r="I1012" s="6" t="str">
        <f>IF(AND(F1012&lt;&gt;0,F1012&lt;emi),0,IF(D1012="","",IF(I1011&lt;=0,0,IF(E1012=0,I1011+H1012,I1011-H1012))))</f>
        <v/>
      </c>
      <c r="K1012" s="31"/>
      <c r="L1012" s="31"/>
      <c r="M1012" s="31"/>
      <c r="N1012" s="31"/>
      <c r="O1012" s="31"/>
      <c r="P1012" s="31"/>
    </row>
    <row r="1013" spans="4:16" x14ac:dyDescent="0.3">
      <c r="D1013" s="3" t="str">
        <f>IF(D1012="","",IF(I1012=0,"",IF(I1012&gt;0,D1012+1,IF(D1012&lt;term*freq,D1012+1,""))))</f>
        <v/>
      </c>
      <c r="E1013" s="53">
        <v>1</v>
      </c>
      <c r="F1013" s="7">
        <f>IF(D1013="",0,IF(I1012&lt;emi,I1012,IF(D1013="",NA(),IF(E1013=0,0,emi))))</f>
        <v>0</v>
      </c>
      <c r="G1013" s="7" t="str">
        <f>IF(D1013="","",IF(I1012&lt;0,0,I1012)*rate/freq)</f>
        <v/>
      </c>
      <c r="H1013" s="6" t="str">
        <f t="shared" si="15"/>
        <v/>
      </c>
      <c r="I1013" s="6" t="str">
        <f>IF(AND(F1013&lt;&gt;0,F1013&lt;emi),0,IF(D1013="","",IF(I1012&lt;=0,0,IF(E1013=0,I1012+H1013,I1012-H1013))))</f>
        <v/>
      </c>
      <c r="K1013" s="31"/>
      <c r="L1013" s="31"/>
      <c r="M1013" s="31"/>
      <c r="N1013" s="31"/>
      <c r="O1013" s="31"/>
      <c r="P1013" s="31"/>
    </row>
    <row r="1014" spans="4:16" x14ac:dyDescent="0.3">
      <c r="D1014" s="3" t="str">
        <f>IF(D1013="","",IF(I1013=0,"",IF(I1013&gt;0,D1013+1,IF(D1013&lt;term*freq,D1013+1,""))))</f>
        <v/>
      </c>
      <c r="E1014" s="53">
        <v>1</v>
      </c>
      <c r="F1014" s="7">
        <f>IF(D1014="",0,IF(I1013&lt;emi,I1013,IF(D1014="",NA(),IF(E1014=0,0,emi))))</f>
        <v>0</v>
      </c>
      <c r="G1014" s="7" t="str">
        <f>IF(D1014="","",IF(I1013&lt;0,0,I1013)*rate/freq)</f>
        <v/>
      </c>
      <c r="H1014" s="6" t="str">
        <f t="shared" si="15"/>
        <v/>
      </c>
      <c r="I1014" s="6" t="str">
        <f>IF(AND(F1014&lt;&gt;0,F1014&lt;emi),0,IF(D1014="","",IF(I1013&lt;=0,0,IF(E1014=0,I1013+H1014,I1013-H1014))))</f>
        <v/>
      </c>
      <c r="K1014" s="31"/>
      <c r="L1014" s="31"/>
      <c r="M1014" s="31"/>
      <c r="N1014" s="31"/>
      <c r="O1014" s="31"/>
      <c r="P1014" s="31"/>
    </row>
    <row r="1015" spans="4:16" x14ac:dyDescent="0.3">
      <c r="D1015" s="3" t="str">
        <f>IF(D1014="","",IF(I1014=0,"",IF(I1014&gt;0,D1014+1,IF(D1014&lt;term*freq,D1014+1,""))))</f>
        <v/>
      </c>
      <c r="E1015" s="53">
        <v>1</v>
      </c>
      <c r="F1015" s="7">
        <f>IF(D1015="",0,IF(I1014&lt;emi,I1014,IF(D1015="",NA(),IF(E1015=0,0,emi))))</f>
        <v>0</v>
      </c>
      <c r="G1015" s="7" t="str">
        <f>IF(D1015="","",IF(I1014&lt;0,0,I1014)*rate/freq)</f>
        <v/>
      </c>
      <c r="H1015" s="6" t="str">
        <f t="shared" si="15"/>
        <v/>
      </c>
      <c r="I1015" s="6" t="str">
        <f>IF(AND(F1015&lt;&gt;0,F1015&lt;emi),0,IF(D1015="","",IF(I1014&lt;=0,0,IF(E1015=0,I1014+H1015,I1014-H1015))))</f>
        <v/>
      </c>
      <c r="K1015" s="31"/>
      <c r="L1015" s="31"/>
      <c r="M1015" s="31"/>
      <c r="N1015" s="31"/>
      <c r="O1015" s="31"/>
      <c r="P1015" s="31"/>
    </row>
    <row r="1016" spans="4:16" x14ac:dyDescent="0.3">
      <c r="D1016" s="3" t="str">
        <f>IF(D1015="","",IF(I1015=0,"",IF(I1015&gt;0,D1015+1,IF(D1015&lt;term*freq,D1015+1,""))))</f>
        <v/>
      </c>
      <c r="E1016" s="53">
        <v>1</v>
      </c>
      <c r="F1016" s="7">
        <f>IF(D1016="",0,IF(I1015&lt;emi,I1015,IF(D1016="",NA(),IF(E1016=0,0,emi))))</f>
        <v>0</v>
      </c>
      <c r="G1016" s="7" t="str">
        <f>IF(D1016="","",IF(I1015&lt;0,0,I1015)*rate/freq)</f>
        <v/>
      </c>
      <c r="H1016" s="6" t="str">
        <f t="shared" si="15"/>
        <v/>
      </c>
      <c r="I1016" s="6" t="str">
        <f>IF(AND(F1016&lt;&gt;0,F1016&lt;emi),0,IF(D1016="","",IF(I1015&lt;=0,0,IF(E1016=0,I1015+H1016,I1015-H1016))))</f>
        <v/>
      </c>
      <c r="K1016" s="31"/>
      <c r="L1016" s="31"/>
      <c r="M1016" s="31"/>
      <c r="N1016" s="31"/>
      <c r="O1016" s="31"/>
      <c r="P1016" s="31"/>
    </row>
    <row r="1017" spans="4:16" x14ac:dyDescent="0.3">
      <c r="D1017" s="3" t="str">
        <f>IF(D1016="","",IF(I1016=0,"",IF(I1016&gt;0,D1016+1,IF(D1016&lt;term*freq,D1016+1,""))))</f>
        <v/>
      </c>
      <c r="E1017" s="53">
        <v>1</v>
      </c>
      <c r="F1017" s="7">
        <f>IF(D1017="",0,IF(I1016&lt;emi,I1016,IF(D1017="",NA(),IF(E1017=0,0,emi))))</f>
        <v>0</v>
      </c>
      <c r="G1017" s="7" t="str">
        <f>IF(D1017="","",IF(I1016&lt;0,0,I1016)*rate/freq)</f>
        <v/>
      </c>
      <c r="H1017" s="6" t="str">
        <f t="shared" si="15"/>
        <v/>
      </c>
      <c r="I1017" s="6" t="str">
        <f>IF(AND(F1017&lt;&gt;0,F1017&lt;emi),0,IF(D1017="","",IF(I1016&lt;=0,0,IF(E1017=0,I1016+H1017,I1016-H1017))))</f>
        <v/>
      </c>
      <c r="K1017" s="31"/>
      <c r="L1017" s="31"/>
      <c r="M1017" s="31"/>
      <c r="N1017" s="31"/>
      <c r="O1017" s="31"/>
      <c r="P1017" s="31"/>
    </row>
    <row r="1018" spans="4:16" x14ac:dyDescent="0.3">
      <c r="D1018" s="3" t="str">
        <f>IF(D1017="","",IF(I1017=0,"",IF(I1017&gt;0,D1017+1,IF(D1017&lt;term*freq,D1017+1,""))))</f>
        <v/>
      </c>
      <c r="E1018" s="53">
        <v>1</v>
      </c>
      <c r="F1018" s="7">
        <f>IF(D1018="",0,IF(I1017&lt;emi,I1017,IF(D1018="",NA(),IF(E1018=0,0,emi))))</f>
        <v>0</v>
      </c>
      <c r="G1018" s="7" t="str">
        <f>IF(D1018="","",IF(I1017&lt;0,0,I1017)*rate/freq)</f>
        <v/>
      </c>
      <c r="H1018" s="6" t="str">
        <f t="shared" si="15"/>
        <v/>
      </c>
      <c r="I1018" s="6" t="str">
        <f>IF(AND(F1018&lt;&gt;0,F1018&lt;emi),0,IF(D1018="","",IF(I1017&lt;=0,0,IF(E1018=0,I1017+H1018,I1017-H1018))))</f>
        <v/>
      </c>
      <c r="K1018" s="31"/>
      <c r="L1018" s="31"/>
      <c r="M1018" s="31"/>
      <c r="N1018" s="31"/>
      <c r="O1018" s="31"/>
      <c r="P1018" s="31"/>
    </row>
    <row r="1019" spans="4:16" x14ac:dyDescent="0.3">
      <c r="D1019" s="3" t="str">
        <f>IF(D1018="","",IF(I1018=0,"",IF(I1018&gt;0,D1018+1,IF(D1018&lt;term*freq,D1018+1,""))))</f>
        <v/>
      </c>
      <c r="E1019" s="53">
        <v>1</v>
      </c>
      <c r="F1019" s="7">
        <f>IF(D1019="",0,IF(I1018&lt;emi,I1018,IF(D1019="",NA(),IF(E1019=0,0,emi))))</f>
        <v>0</v>
      </c>
      <c r="G1019" s="7" t="str">
        <f>IF(D1019="","",IF(I1018&lt;0,0,I1018)*rate/freq)</f>
        <v/>
      </c>
      <c r="H1019" s="6" t="str">
        <f t="shared" si="15"/>
        <v/>
      </c>
      <c r="I1019" s="6" t="str">
        <f>IF(AND(F1019&lt;&gt;0,F1019&lt;emi),0,IF(D1019="","",IF(I1018&lt;=0,0,IF(E1019=0,I1018+H1019,I1018-H1019))))</f>
        <v/>
      </c>
      <c r="K1019" s="31"/>
      <c r="L1019" s="31"/>
      <c r="M1019" s="31"/>
      <c r="N1019" s="31"/>
      <c r="O1019" s="31"/>
      <c r="P1019" s="31"/>
    </row>
    <row r="1020" spans="4:16" x14ac:dyDescent="0.3">
      <c r="D1020" s="3" t="str">
        <f>IF(D1019="","",IF(I1019=0,"",IF(I1019&gt;0,D1019+1,IF(D1019&lt;term*freq,D1019+1,""))))</f>
        <v/>
      </c>
      <c r="E1020" s="53">
        <v>1</v>
      </c>
      <c r="F1020" s="7">
        <f>IF(D1020="",0,IF(I1019&lt;emi,I1019,IF(D1020="",NA(),IF(E1020=0,0,emi))))</f>
        <v>0</v>
      </c>
      <c r="G1020" s="7" t="str">
        <f>IF(D1020="","",IF(I1019&lt;0,0,I1019)*rate/freq)</f>
        <v/>
      </c>
      <c r="H1020" s="6" t="str">
        <f t="shared" si="15"/>
        <v/>
      </c>
      <c r="I1020" s="6" t="str">
        <f>IF(AND(F1020&lt;&gt;0,F1020&lt;emi),0,IF(D1020="","",IF(I1019&lt;=0,0,IF(E1020=0,I1019+H1020,I1019-H1020))))</f>
        <v/>
      </c>
      <c r="K1020" s="31"/>
      <c r="L1020" s="31"/>
      <c r="M1020" s="31"/>
      <c r="N1020" s="31"/>
      <c r="O1020" s="31"/>
      <c r="P1020" s="31"/>
    </row>
    <row r="1021" spans="4:16" x14ac:dyDescent="0.3">
      <c r="D1021" s="3" t="str">
        <f>IF(D1020="","",IF(I1020=0,"",IF(I1020&gt;0,D1020+1,IF(D1020&lt;term*freq,D1020+1,""))))</f>
        <v/>
      </c>
      <c r="E1021" s="53">
        <v>1</v>
      </c>
      <c r="F1021" s="7">
        <f>IF(D1021="",0,IF(I1020&lt;emi,I1020,IF(D1021="",NA(),IF(E1021=0,0,emi))))</f>
        <v>0</v>
      </c>
      <c r="G1021" s="7" t="str">
        <f>IF(D1021="","",IF(I1020&lt;0,0,I1020)*rate/freq)</f>
        <v/>
      </c>
      <c r="H1021" s="6" t="str">
        <f t="shared" si="15"/>
        <v/>
      </c>
      <c r="I1021" s="6" t="str">
        <f>IF(AND(F1021&lt;&gt;0,F1021&lt;emi),0,IF(D1021="","",IF(I1020&lt;=0,0,IF(E1021=0,I1020+H1021,I1020-H1021))))</f>
        <v/>
      </c>
      <c r="K1021" s="31"/>
      <c r="L1021" s="31"/>
      <c r="M1021" s="31"/>
      <c r="N1021" s="31"/>
      <c r="O1021" s="31"/>
      <c r="P1021" s="31"/>
    </row>
    <row r="1022" spans="4:16" x14ac:dyDescent="0.3">
      <c r="D1022" s="3" t="str">
        <f>IF(D1021="","",IF(I1021=0,"",IF(I1021&gt;0,D1021+1,IF(D1021&lt;term*freq,D1021+1,""))))</f>
        <v/>
      </c>
      <c r="E1022" s="53">
        <v>1</v>
      </c>
      <c r="F1022" s="7">
        <f>IF(D1022="",0,IF(I1021&lt;emi,I1021,IF(D1022="",NA(),IF(E1022=0,0,emi))))</f>
        <v>0</v>
      </c>
      <c r="G1022" s="7" t="str">
        <f>IF(D1022="","",IF(I1021&lt;0,0,I1021)*rate/freq)</f>
        <v/>
      </c>
      <c r="H1022" s="6" t="str">
        <f t="shared" si="15"/>
        <v/>
      </c>
      <c r="I1022" s="6" t="str">
        <f>IF(AND(F1022&lt;&gt;0,F1022&lt;emi),0,IF(D1022="","",IF(I1021&lt;=0,0,IF(E1022=0,I1021+H1022,I1021-H1022))))</f>
        <v/>
      </c>
      <c r="K1022" s="31"/>
      <c r="L1022" s="31"/>
      <c r="M1022" s="31"/>
      <c r="N1022" s="31"/>
      <c r="O1022" s="31"/>
      <c r="P1022" s="31"/>
    </row>
    <row r="1023" spans="4:16" x14ac:dyDescent="0.3">
      <c r="D1023" s="3" t="str">
        <f>IF(D1022="","",IF(I1022=0,"",IF(I1022&gt;0,D1022+1,IF(D1022&lt;term*freq,D1022+1,""))))</f>
        <v/>
      </c>
      <c r="E1023" s="53">
        <v>1</v>
      </c>
      <c r="F1023" s="7">
        <f>IF(D1023="",0,IF(I1022&lt;emi,I1022,IF(D1023="",NA(),IF(E1023=0,0,emi))))</f>
        <v>0</v>
      </c>
      <c r="G1023" s="7" t="str">
        <f>IF(D1023="","",IF(I1022&lt;0,0,I1022)*rate/freq)</f>
        <v/>
      </c>
      <c r="H1023" s="6" t="str">
        <f t="shared" ref="H1023:H1086" si="16">IF(D1023="","",IF(E1023=0,G1023,F1023-G1023))</f>
        <v/>
      </c>
      <c r="I1023" s="6" t="str">
        <f>IF(AND(F1023&lt;&gt;0,F1023&lt;emi),0,IF(D1023="","",IF(I1022&lt;=0,0,IF(E1023=0,I1022+H1023,I1022-H1023))))</f>
        <v/>
      </c>
      <c r="K1023" s="31"/>
      <c r="L1023" s="31"/>
      <c r="M1023" s="31"/>
      <c r="N1023" s="31"/>
      <c r="O1023" s="31"/>
      <c r="P1023" s="31"/>
    </row>
    <row r="1024" spans="4:16" x14ac:dyDescent="0.3">
      <c r="D1024" s="3" t="str">
        <f>IF(D1023="","",IF(I1023=0,"",IF(I1023&gt;0,D1023+1,IF(D1023&lt;term*freq,D1023+1,""))))</f>
        <v/>
      </c>
      <c r="E1024" s="53">
        <v>1</v>
      </c>
      <c r="F1024" s="7">
        <f>IF(D1024="",0,IF(I1023&lt;emi,I1023,IF(D1024="",NA(),IF(E1024=0,0,emi))))</f>
        <v>0</v>
      </c>
      <c r="G1024" s="7" t="str">
        <f>IF(D1024="","",IF(I1023&lt;0,0,I1023)*rate/freq)</f>
        <v/>
      </c>
      <c r="H1024" s="6" t="str">
        <f t="shared" si="16"/>
        <v/>
      </c>
      <c r="I1024" s="6" t="str">
        <f>IF(AND(F1024&lt;&gt;0,F1024&lt;emi),0,IF(D1024="","",IF(I1023&lt;=0,0,IF(E1024=0,I1023+H1024,I1023-H1024))))</f>
        <v/>
      </c>
      <c r="K1024" s="31"/>
      <c r="L1024" s="31"/>
      <c r="M1024" s="31"/>
      <c r="N1024" s="31"/>
      <c r="O1024" s="31"/>
      <c r="P1024" s="31"/>
    </row>
    <row r="1025" spans="4:16" x14ac:dyDescent="0.3">
      <c r="D1025" s="3" t="str">
        <f>IF(D1024="","",IF(I1024=0,"",IF(I1024&gt;0,D1024+1,IF(D1024&lt;term*freq,D1024+1,""))))</f>
        <v/>
      </c>
      <c r="E1025" s="53">
        <v>1</v>
      </c>
      <c r="F1025" s="7">
        <f>IF(D1025="",0,IF(I1024&lt;emi,I1024,IF(D1025="",NA(),IF(E1025=0,0,emi))))</f>
        <v>0</v>
      </c>
      <c r="G1025" s="7" t="str">
        <f>IF(D1025="","",IF(I1024&lt;0,0,I1024)*rate/freq)</f>
        <v/>
      </c>
      <c r="H1025" s="6" t="str">
        <f t="shared" si="16"/>
        <v/>
      </c>
      <c r="I1025" s="6" t="str">
        <f>IF(AND(F1025&lt;&gt;0,F1025&lt;emi),0,IF(D1025="","",IF(I1024&lt;=0,0,IF(E1025=0,I1024+H1025,I1024-H1025))))</f>
        <v/>
      </c>
      <c r="K1025" s="31"/>
      <c r="L1025" s="31"/>
      <c r="M1025" s="31"/>
      <c r="N1025" s="31"/>
      <c r="O1025" s="31"/>
      <c r="P1025" s="31"/>
    </row>
    <row r="1026" spans="4:16" x14ac:dyDescent="0.3">
      <c r="D1026" s="3" t="str">
        <f>IF(D1025="","",IF(I1025=0,"",IF(I1025&gt;0,D1025+1,IF(D1025&lt;term*freq,D1025+1,""))))</f>
        <v/>
      </c>
      <c r="E1026" s="53">
        <v>1</v>
      </c>
      <c r="F1026" s="7">
        <f>IF(D1026="",0,IF(I1025&lt;emi,I1025,IF(D1026="",NA(),IF(E1026=0,0,emi))))</f>
        <v>0</v>
      </c>
      <c r="G1026" s="7" t="str">
        <f>IF(D1026="","",IF(I1025&lt;0,0,I1025)*rate/freq)</f>
        <v/>
      </c>
      <c r="H1026" s="6" t="str">
        <f t="shared" si="16"/>
        <v/>
      </c>
      <c r="I1026" s="6" t="str">
        <f>IF(AND(F1026&lt;&gt;0,F1026&lt;emi),0,IF(D1026="","",IF(I1025&lt;=0,0,IF(E1026=0,I1025+H1026,I1025-H1026))))</f>
        <v/>
      </c>
      <c r="K1026" s="31"/>
      <c r="L1026" s="31"/>
      <c r="M1026" s="31"/>
      <c r="N1026" s="31"/>
      <c r="O1026" s="31"/>
      <c r="P1026" s="31"/>
    </row>
    <row r="1027" spans="4:16" x14ac:dyDescent="0.3">
      <c r="D1027" s="3" t="str">
        <f>IF(D1026="","",IF(I1026=0,"",IF(I1026&gt;0,D1026+1,IF(D1026&lt;term*freq,D1026+1,""))))</f>
        <v/>
      </c>
      <c r="E1027" s="53">
        <v>1</v>
      </c>
      <c r="F1027" s="7">
        <f>IF(D1027="",0,IF(I1026&lt;emi,I1026,IF(D1027="",NA(),IF(E1027=0,0,emi))))</f>
        <v>0</v>
      </c>
      <c r="G1027" s="7" t="str">
        <f>IF(D1027="","",IF(I1026&lt;0,0,I1026)*rate/freq)</f>
        <v/>
      </c>
      <c r="H1027" s="6" t="str">
        <f t="shared" si="16"/>
        <v/>
      </c>
      <c r="I1027" s="6" t="str">
        <f>IF(AND(F1027&lt;&gt;0,F1027&lt;emi),0,IF(D1027="","",IF(I1026&lt;=0,0,IF(E1027=0,I1026+H1027,I1026-H1027))))</f>
        <v/>
      </c>
      <c r="K1027" s="31"/>
      <c r="L1027" s="31"/>
      <c r="M1027" s="31"/>
      <c r="N1027" s="31"/>
      <c r="O1027" s="31"/>
      <c r="P1027" s="31"/>
    </row>
    <row r="1028" spans="4:16" x14ac:dyDescent="0.3">
      <c r="D1028" s="3" t="str">
        <f>IF(D1027="","",IF(I1027=0,"",IF(I1027&gt;0,D1027+1,IF(D1027&lt;term*freq,D1027+1,""))))</f>
        <v/>
      </c>
      <c r="E1028" s="53">
        <v>1</v>
      </c>
      <c r="F1028" s="7">
        <f>IF(D1028="",0,IF(I1027&lt;emi,I1027,IF(D1028="",NA(),IF(E1028=0,0,emi))))</f>
        <v>0</v>
      </c>
      <c r="G1028" s="7" t="str">
        <f>IF(D1028="","",IF(I1027&lt;0,0,I1027)*rate/freq)</f>
        <v/>
      </c>
      <c r="H1028" s="6" t="str">
        <f t="shared" si="16"/>
        <v/>
      </c>
      <c r="I1028" s="6" t="str">
        <f>IF(AND(F1028&lt;&gt;0,F1028&lt;emi),0,IF(D1028="","",IF(I1027&lt;=0,0,IF(E1028=0,I1027+H1028,I1027-H1028))))</f>
        <v/>
      </c>
      <c r="K1028" s="31"/>
      <c r="L1028" s="31"/>
      <c r="M1028" s="31"/>
      <c r="N1028" s="31"/>
      <c r="O1028" s="31"/>
      <c r="P1028" s="31"/>
    </row>
    <row r="1029" spans="4:16" x14ac:dyDescent="0.3">
      <c r="D1029" s="3" t="str">
        <f>IF(D1028="","",IF(I1028=0,"",IF(I1028&gt;0,D1028+1,IF(D1028&lt;term*freq,D1028+1,""))))</f>
        <v/>
      </c>
      <c r="E1029" s="53">
        <v>1</v>
      </c>
      <c r="F1029" s="7">
        <f>IF(D1029="",0,IF(I1028&lt;emi,I1028,IF(D1029="",NA(),IF(E1029=0,0,emi))))</f>
        <v>0</v>
      </c>
      <c r="G1029" s="7" t="str">
        <f>IF(D1029="","",IF(I1028&lt;0,0,I1028)*rate/freq)</f>
        <v/>
      </c>
      <c r="H1029" s="6" t="str">
        <f t="shared" si="16"/>
        <v/>
      </c>
      <c r="I1029" s="6" t="str">
        <f>IF(AND(F1029&lt;&gt;0,F1029&lt;emi),0,IF(D1029="","",IF(I1028&lt;=0,0,IF(E1029=0,I1028+H1029,I1028-H1029))))</f>
        <v/>
      </c>
      <c r="K1029" s="31"/>
      <c r="L1029" s="31"/>
      <c r="M1029" s="31"/>
      <c r="N1029" s="31"/>
      <c r="O1029" s="31"/>
      <c r="P1029" s="31"/>
    </row>
    <row r="1030" spans="4:16" x14ac:dyDescent="0.3">
      <c r="D1030" s="3" t="str">
        <f>IF(D1029="","",IF(I1029=0,"",IF(I1029&gt;0,D1029+1,IF(D1029&lt;term*freq,D1029+1,""))))</f>
        <v/>
      </c>
      <c r="E1030" s="53">
        <v>1</v>
      </c>
      <c r="F1030" s="7">
        <f>IF(D1030="",0,IF(I1029&lt;emi,I1029,IF(D1030="",NA(),IF(E1030=0,0,emi))))</f>
        <v>0</v>
      </c>
      <c r="G1030" s="7" t="str">
        <f>IF(D1030="","",IF(I1029&lt;0,0,I1029)*rate/freq)</f>
        <v/>
      </c>
      <c r="H1030" s="6" t="str">
        <f t="shared" si="16"/>
        <v/>
      </c>
      <c r="I1030" s="6" t="str">
        <f>IF(AND(F1030&lt;&gt;0,F1030&lt;emi),0,IF(D1030="","",IF(I1029&lt;=0,0,IF(E1030=0,I1029+H1030,I1029-H1030))))</f>
        <v/>
      </c>
      <c r="K1030" s="31"/>
      <c r="L1030" s="31"/>
      <c r="M1030" s="31"/>
      <c r="N1030" s="31"/>
      <c r="O1030" s="31"/>
      <c r="P1030" s="31"/>
    </row>
    <row r="1031" spans="4:16" x14ac:dyDescent="0.3">
      <c r="D1031" s="3" t="str">
        <f>IF(D1030="","",IF(I1030=0,"",IF(I1030&gt;0,D1030+1,IF(D1030&lt;term*freq,D1030+1,""))))</f>
        <v/>
      </c>
      <c r="E1031" s="53">
        <v>1</v>
      </c>
      <c r="F1031" s="7">
        <f>IF(D1031="",0,IF(I1030&lt;emi,I1030,IF(D1031="",NA(),IF(E1031=0,0,emi))))</f>
        <v>0</v>
      </c>
      <c r="G1031" s="7" t="str">
        <f>IF(D1031="","",IF(I1030&lt;0,0,I1030)*rate/freq)</f>
        <v/>
      </c>
      <c r="H1031" s="6" t="str">
        <f t="shared" si="16"/>
        <v/>
      </c>
      <c r="I1031" s="6" t="str">
        <f>IF(AND(F1031&lt;&gt;0,F1031&lt;emi),0,IF(D1031="","",IF(I1030&lt;=0,0,IF(E1031=0,I1030+H1031,I1030-H1031))))</f>
        <v/>
      </c>
      <c r="K1031" s="31"/>
      <c r="L1031" s="31"/>
      <c r="M1031" s="31"/>
      <c r="N1031" s="31"/>
      <c r="O1031" s="31"/>
      <c r="P1031" s="31"/>
    </row>
    <row r="1032" spans="4:16" x14ac:dyDescent="0.3">
      <c r="D1032" s="3" t="str">
        <f>IF(D1031="","",IF(I1031=0,"",IF(I1031&gt;0,D1031+1,IF(D1031&lt;term*freq,D1031+1,""))))</f>
        <v/>
      </c>
      <c r="E1032" s="53">
        <v>1</v>
      </c>
      <c r="F1032" s="7">
        <f>IF(D1032="",0,IF(I1031&lt;emi,I1031,IF(D1032="",NA(),IF(E1032=0,0,emi))))</f>
        <v>0</v>
      </c>
      <c r="G1032" s="7" t="str">
        <f>IF(D1032="","",IF(I1031&lt;0,0,I1031)*rate/freq)</f>
        <v/>
      </c>
      <c r="H1032" s="6" t="str">
        <f t="shared" si="16"/>
        <v/>
      </c>
      <c r="I1032" s="6" t="str">
        <f>IF(AND(F1032&lt;&gt;0,F1032&lt;emi),0,IF(D1032="","",IF(I1031&lt;=0,0,IF(E1032=0,I1031+H1032,I1031-H1032))))</f>
        <v/>
      </c>
      <c r="K1032" s="31"/>
      <c r="L1032" s="31"/>
      <c r="M1032" s="31"/>
      <c r="N1032" s="31"/>
      <c r="O1032" s="31"/>
      <c r="P1032" s="31"/>
    </row>
    <row r="1033" spans="4:16" x14ac:dyDescent="0.3">
      <c r="D1033" s="3" t="str">
        <f>IF(D1032="","",IF(I1032=0,"",IF(I1032&gt;0,D1032+1,IF(D1032&lt;term*freq,D1032+1,""))))</f>
        <v/>
      </c>
      <c r="E1033" s="53">
        <v>1</v>
      </c>
      <c r="F1033" s="7">
        <f>IF(D1033="",0,IF(I1032&lt;emi,I1032,IF(D1033="",NA(),IF(E1033=0,0,emi))))</f>
        <v>0</v>
      </c>
      <c r="G1033" s="7" t="str">
        <f>IF(D1033="","",IF(I1032&lt;0,0,I1032)*rate/freq)</f>
        <v/>
      </c>
      <c r="H1033" s="6" t="str">
        <f t="shared" si="16"/>
        <v/>
      </c>
      <c r="I1033" s="6" t="str">
        <f>IF(AND(F1033&lt;&gt;0,F1033&lt;emi),0,IF(D1033="","",IF(I1032&lt;=0,0,IF(E1033=0,I1032+H1033,I1032-H1033))))</f>
        <v/>
      </c>
      <c r="K1033" s="31"/>
      <c r="L1033" s="31"/>
      <c r="M1033" s="31"/>
      <c r="N1033" s="31"/>
      <c r="O1033" s="31"/>
      <c r="P1033" s="31"/>
    </row>
    <row r="1034" spans="4:16" x14ac:dyDescent="0.3">
      <c r="D1034" s="3" t="str">
        <f>IF(D1033="","",IF(I1033=0,"",IF(I1033&gt;0,D1033+1,IF(D1033&lt;term*freq,D1033+1,""))))</f>
        <v/>
      </c>
      <c r="E1034" s="53">
        <v>1</v>
      </c>
      <c r="F1034" s="7">
        <f>IF(D1034="",0,IF(I1033&lt;emi,I1033,IF(D1034="",NA(),IF(E1034=0,0,emi))))</f>
        <v>0</v>
      </c>
      <c r="G1034" s="7" t="str">
        <f>IF(D1034="","",IF(I1033&lt;0,0,I1033)*rate/freq)</f>
        <v/>
      </c>
      <c r="H1034" s="6" t="str">
        <f t="shared" si="16"/>
        <v/>
      </c>
      <c r="I1034" s="6" t="str">
        <f>IF(AND(F1034&lt;&gt;0,F1034&lt;emi),0,IF(D1034="","",IF(I1033&lt;=0,0,IF(E1034=0,I1033+H1034,I1033-H1034))))</f>
        <v/>
      </c>
      <c r="K1034" s="31"/>
      <c r="L1034" s="31"/>
      <c r="M1034" s="31"/>
      <c r="N1034" s="31"/>
      <c r="O1034" s="31"/>
      <c r="P1034" s="31"/>
    </row>
    <row r="1035" spans="4:16" x14ac:dyDescent="0.3">
      <c r="D1035" s="3" t="str">
        <f>IF(D1034="","",IF(I1034=0,"",IF(I1034&gt;0,D1034+1,IF(D1034&lt;term*freq,D1034+1,""))))</f>
        <v/>
      </c>
      <c r="E1035" s="53">
        <v>1</v>
      </c>
      <c r="F1035" s="7">
        <f>IF(D1035="",0,IF(I1034&lt;emi,I1034,IF(D1035="",NA(),IF(E1035=0,0,emi))))</f>
        <v>0</v>
      </c>
      <c r="G1035" s="7" t="str">
        <f>IF(D1035="","",IF(I1034&lt;0,0,I1034)*rate/freq)</f>
        <v/>
      </c>
      <c r="H1035" s="6" t="str">
        <f t="shared" si="16"/>
        <v/>
      </c>
      <c r="I1035" s="6" t="str">
        <f>IF(AND(F1035&lt;&gt;0,F1035&lt;emi),0,IF(D1035="","",IF(I1034&lt;=0,0,IF(E1035=0,I1034+H1035,I1034-H1035))))</f>
        <v/>
      </c>
      <c r="K1035" s="31"/>
      <c r="L1035" s="31"/>
      <c r="M1035" s="31"/>
      <c r="N1035" s="31"/>
      <c r="O1035" s="31"/>
      <c r="P1035" s="31"/>
    </row>
    <row r="1036" spans="4:16" x14ac:dyDescent="0.3">
      <c r="D1036" s="3" t="str">
        <f>IF(D1035="","",IF(I1035=0,"",IF(I1035&gt;0,D1035+1,IF(D1035&lt;term*freq,D1035+1,""))))</f>
        <v/>
      </c>
      <c r="E1036" s="53">
        <v>1</v>
      </c>
      <c r="F1036" s="7">
        <f>IF(D1036="",0,IF(I1035&lt;emi,I1035,IF(D1036="",NA(),IF(E1036=0,0,emi))))</f>
        <v>0</v>
      </c>
      <c r="G1036" s="7" t="str">
        <f>IF(D1036="","",IF(I1035&lt;0,0,I1035)*rate/freq)</f>
        <v/>
      </c>
      <c r="H1036" s="6" t="str">
        <f t="shared" si="16"/>
        <v/>
      </c>
      <c r="I1036" s="6" t="str">
        <f>IF(AND(F1036&lt;&gt;0,F1036&lt;emi),0,IF(D1036="","",IF(I1035&lt;=0,0,IF(E1036=0,I1035+H1036,I1035-H1036))))</f>
        <v/>
      </c>
      <c r="K1036" s="31"/>
      <c r="L1036" s="31"/>
      <c r="M1036" s="31"/>
      <c r="N1036" s="31"/>
      <c r="O1036" s="31"/>
      <c r="P1036" s="31"/>
    </row>
    <row r="1037" spans="4:16" x14ac:dyDescent="0.3">
      <c r="D1037" s="3" t="str">
        <f>IF(D1036="","",IF(I1036=0,"",IF(I1036&gt;0,D1036+1,IF(D1036&lt;term*freq,D1036+1,""))))</f>
        <v/>
      </c>
      <c r="E1037" s="53">
        <v>1</v>
      </c>
      <c r="F1037" s="7">
        <f>IF(D1037="",0,IF(I1036&lt;emi,I1036,IF(D1037="",NA(),IF(E1037=0,0,emi))))</f>
        <v>0</v>
      </c>
      <c r="G1037" s="7" t="str">
        <f>IF(D1037="","",IF(I1036&lt;0,0,I1036)*rate/freq)</f>
        <v/>
      </c>
      <c r="H1037" s="6" t="str">
        <f t="shared" si="16"/>
        <v/>
      </c>
      <c r="I1037" s="6" t="str">
        <f>IF(AND(F1037&lt;&gt;0,F1037&lt;emi),0,IF(D1037="","",IF(I1036&lt;=0,0,IF(E1037=0,I1036+H1037,I1036-H1037))))</f>
        <v/>
      </c>
      <c r="K1037" s="31"/>
      <c r="L1037" s="31"/>
      <c r="M1037" s="31"/>
      <c r="N1037" s="31"/>
      <c r="O1037" s="31"/>
      <c r="P1037" s="31"/>
    </row>
    <row r="1038" spans="4:16" x14ac:dyDescent="0.3">
      <c r="D1038" s="3" t="str">
        <f>IF(D1037="","",IF(I1037=0,"",IF(I1037&gt;0,D1037+1,IF(D1037&lt;term*freq,D1037+1,""))))</f>
        <v/>
      </c>
      <c r="E1038" s="53">
        <v>1</v>
      </c>
      <c r="F1038" s="7">
        <f>IF(D1038="",0,IF(I1037&lt;emi,I1037,IF(D1038="",NA(),IF(E1038=0,0,emi))))</f>
        <v>0</v>
      </c>
      <c r="G1038" s="7" t="str">
        <f>IF(D1038="","",IF(I1037&lt;0,0,I1037)*rate/freq)</f>
        <v/>
      </c>
      <c r="H1038" s="6" t="str">
        <f t="shared" si="16"/>
        <v/>
      </c>
      <c r="I1038" s="6" t="str">
        <f>IF(AND(F1038&lt;&gt;0,F1038&lt;emi),0,IF(D1038="","",IF(I1037&lt;=0,0,IF(E1038=0,I1037+H1038,I1037-H1038))))</f>
        <v/>
      </c>
      <c r="K1038" s="31"/>
      <c r="L1038" s="31"/>
      <c r="M1038" s="31"/>
      <c r="N1038" s="31"/>
      <c r="O1038" s="31"/>
      <c r="P1038" s="31"/>
    </row>
    <row r="1039" spans="4:16" x14ac:dyDescent="0.3">
      <c r="D1039" s="3" t="str">
        <f>IF(D1038="","",IF(I1038=0,"",IF(I1038&gt;0,D1038+1,IF(D1038&lt;term*freq,D1038+1,""))))</f>
        <v/>
      </c>
      <c r="E1039" s="53">
        <v>1</v>
      </c>
      <c r="F1039" s="7">
        <f>IF(D1039="",0,IF(I1038&lt;emi,I1038,IF(D1039="",NA(),IF(E1039=0,0,emi))))</f>
        <v>0</v>
      </c>
      <c r="G1039" s="7" t="str">
        <f>IF(D1039="","",IF(I1038&lt;0,0,I1038)*rate/freq)</f>
        <v/>
      </c>
      <c r="H1039" s="6" t="str">
        <f t="shared" si="16"/>
        <v/>
      </c>
      <c r="I1039" s="6" t="str">
        <f>IF(AND(F1039&lt;&gt;0,F1039&lt;emi),0,IF(D1039="","",IF(I1038&lt;=0,0,IF(E1039=0,I1038+H1039,I1038-H1039))))</f>
        <v/>
      </c>
      <c r="K1039" s="31"/>
      <c r="L1039" s="31"/>
      <c r="M1039" s="31"/>
      <c r="N1039" s="31"/>
      <c r="O1039" s="31"/>
      <c r="P1039" s="31"/>
    </row>
    <row r="1040" spans="4:16" x14ac:dyDescent="0.3">
      <c r="D1040" s="3" t="str">
        <f>IF(D1039="","",IF(I1039=0,"",IF(I1039&gt;0,D1039+1,IF(D1039&lt;term*freq,D1039+1,""))))</f>
        <v/>
      </c>
      <c r="E1040" s="53">
        <v>1</v>
      </c>
      <c r="F1040" s="7">
        <f>IF(D1040="",0,IF(I1039&lt;emi,I1039,IF(D1040="",NA(),IF(E1040=0,0,emi))))</f>
        <v>0</v>
      </c>
      <c r="G1040" s="7" t="str">
        <f>IF(D1040="","",IF(I1039&lt;0,0,I1039)*rate/freq)</f>
        <v/>
      </c>
      <c r="H1040" s="6" t="str">
        <f t="shared" si="16"/>
        <v/>
      </c>
      <c r="I1040" s="6" t="str">
        <f>IF(AND(F1040&lt;&gt;0,F1040&lt;emi),0,IF(D1040="","",IF(I1039&lt;=0,0,IF(E1040=0,I1039+H1040,I1039-H1040))))</f>
        <v/>
      </c>
      <c r="K1040" s="31"/>
      <c r="L1040" s="31"/>
      <c r="M1040" s="31"/>
      <c r="N1040" s="31"/>
      <c r="O1040" s="31"/>
      <c r="P1040" s="31"/>
    </row>
    <row r="1041" spans="4:16" x14ac:dyDescent="0.3">
      <c r="D1041" s="3" t="str">
        <f>IF(D1040="","",IF(I1040=0,"",IF(I1040&gt;0,D1040+1,IF(D1040&lt;term*freq,D1040+1,""))))</f>
        <v/>
      </c>
      <c r="E1041" s="53">
        <v>1</v>
      </c>
      <c r="F1041" s="7">
        <f>IF(D1041="",0,IF(I1040&lt;emi,I1040,IF(D1041="",NA(),IF(E1041=0,0,emi))))</f>
        <v>0</v>
      </c>
      <c r="G1041" s="7" t="str">
        <f>IF(D1041="","",IF(I1040&lt;0,0,I1040)*rate/freq)</f>
        <v/>
      </c>
      <c r="H1041" s="6" t="str">
        <f t="shared" si="16"/>
        <v/>
      </c>
      <c r="I1041" s="6" t="str">
        <f>IF(AND(F1041&lt;&gt;0,F1041&lt;emi),0,IF(D1041="","",IF(I1040&lt;=0,0,IF(E1041=0,I1040+H1041,I1040-H1041))))</f>
        <v/>
      </c>
      <c r="K1041" s="31"/>
      <c r="L1041" s="31"/>
      <c r="M1041" s="31"/>
      <c r="N1041" s="31"/>
      <c r="O1041" s="31"/>
      <c r="P1041" s="31"/>
    </row>
    <row r="1042" spans="4:16" x14ac:dyDescent="0.3">
      <c r="D1042" s="3" t="str">
        <f>IF(D1041="","",IF(I1041=0,"",IF(I1041&gt;0,D1041+1,IF(D1041&lt;term*freq,D1041+1,""))))</f>
        <v/>
      </c>
      <c r="E1042" s="53">
        <v>1</v>
      </c>
      <c r="F1042" s="7">
        <f>IF(D1042="",0,IF(I1041&lt;emi,I1041,IF(D1042="",NA(),IF(E1042=0,0,emi))))</f>
        <v>0</v>
      </c>
      <c r="G1042" s="7" t="str">
        <f>IF(D1042="","",IF(I1041&lt;0,0,I1041)*rate/freq)</f>
        <v/>
      </c>
      <c r="H1042" s="6" t="str">
        <f t="shared" si="16"/>
        <v/>
      </c>
      <c r="I1042" s="6" t="str">
        <f>IF(AND(F1042&lt;&gt;0,F1042&lt;emi),0,IF(D1042="","",IF(I1041&lt;=0,0,IF(E1042=0,I1041+H1042,I1041-H1042))))</f>
        <v/>
      </c>
      <c r="K1042" s="31"/>
      <c r="L1042" s="31"/>
      <c r="M1042" s="31"/>
      <c r="N1042" s="31"/>
      <c r="O1042" s="31"/>
      <c r="P1042" s="31"/>
    </row>
    <row r="1043" spans="4:16" x14ac:dyDescent="0.3">
      <c r="D1043" s="3" t="str">
        <f>IF(D1042="","",IF(I1042=0,"",IF(I1042&gt;0,D1042+1,IF(D1042&lt;term*freq,D1042+1,""))))</f>
        <v/>
      </c>
      <c r="E1043" s="53">
        <v>1</v>
      </c>
      <c r="F1043" s="7">
        <f>IF(D1043="",0,IF(I1042&lt;emi,I1042,IF(D1043="",NA(),IF(E1043=0,0,emi))))</f>
        <v>0</v>
      </c>
      <c r="G1043" s="7" t="str">
        <f>IF(D1043="","",IF(I1042&lt;0,0,I1042)*rate/freq)</f>
        <v/>
      </c>
      <c r="H1043" s="6" t="str">
        <f t="shared" si="16"/>
        <v/>
      </c>
      <c r="I1043" s="6" t="str">
        <f>IF(AND(F1043&lt;&gt;0,F1043&lt;emi),0,IF(D1043="","",IF(I1042&lt;=0,0,IF(E1043=0,I1042+H1043,I1042-H1043))))</f>
        <v/>
      </c>
      <c r="K1043" s="31"/>
      <c r="L1043" s="31"/>
      <c r="M1043" s="31"/>
      <c r="N1043" s="31"/>
      <c r="O1043" s="31"/>
      <c r="P1043" s="31"/>
    </row>
    <row r="1044" spans="4:16" x14ac:dyDescent="0.3">
      <c r="D1044" s="3" t="str">
        <f>IF(D1043="","",IF(I1043=0,"",IF(I1043&gt;0,D1043+1,IF(D1043&lt;term*freq,D1043+1,""))))</f>
        <v/>
      </c>
      <c r="E1044" s="53">
        <v>1</v>
      </c>
      <c r="F1044" s="7">
        <f>IF(D1044="",0,IF(I1043&lt;emi,I1043,IF(D1044="",NA(),IF(E1044=0,0,emi))))</f>
        <v>0</v>
      </c>
      <c r="G1044" s="7" t="str">
        <f>IF(D1044="","",IF(I1043&lt;0,0,I1043)*rate/freq)</f>
        <v/>
      </c>
      <c r="H1044" s="6" t="str">
        <f t="shared" si="16"/>
        <v/>
      </c>
      <c r="I1044" s="6" t="str">
        <f>IF(AND(F1044&lt;&gt;0,F1044&lt;emi),0,IF(D1044="","",IF(I1043&lt;=0,0,IF(E1044=0,I1043+H1044,I1043-H1044))))</f>
        <v/>
      </c>
      <c r="K1044" s="31"/>
      <c r="L1044" s="31"/>
      <c r="M1044" s="31"/>
      <c r="N1044" s="31"/>
      <c r="O1044" s="31"/>
      <c r="P1044" s="31"/>
    </row>
    <row r="1045" spans="4:16" x14ac:dyDescent="0.3">
      <c r="D1045" s="3" t="str">
        <f>IF(D1044="","",IF(I1044=0,"",IF(I1044&gt;0,D1044+1,IF(D1044&lt;term*freq,D1044+1,""))))</f>
        <v/>
      </c>
      <c r="E1045" s="53">
        <v>1</v>
      </c>
      <c r="F1045" s="7">
        <f>IF(D1045="",0,IF(I1044&lt;emi,I1044,IF(D1045="",NA(),IF(E1045=0,0,emi))))</f>
        <v>0</v>
      </c>
      <c r="G1045" s="7" t="str">
        <f>IF(D1045="","",IF(I1044&lt;0,0,I1044)*rate/freq)</f>
        <v/>
      </c>
      <c r="H1045" s="6" t="str">
        <f t="shared" si="16"/>
        <v/>
      </c>
      <c r="I1045" s="6" t="str">
        <f>IF(AND(F1045&lt;&gt;0,F1045&lt;emi),0,IF(D1045="","",IF(I1044&lt;=0,0,IF(E1045=0,I1044+H1045,I1044-H1045))))</f>
        <v/>
      </c>
      <c r="K1045" s="31"/>
      <c r="L1045" s="31"/>
      <c r="M1045" s="31"/>
      <c r="N1045" s="31"/>
      <c r="O1045" s="31"/>
      <c r="P1045" s="31"/>
    </row>
    <row r="1046" spans="4:16" x14ac:dyDescent="0.3">
      <c r="D1046" s="3" t="str">
        <f>IF(D1045="","",IF(I1045=0,"",IF(I1045&gt;0,D1045+1,IF(D1045&lt;term*freq,D1045+1,""))))</f>
        <v/>
      </c>
      <c r="E1046" s="53">
        <v>1</v>
      </c>
      <c r="F1046" s="7">
        <f>IF(D1046="",0,IF(I1045&lt;emi,I1045,IF(D1046="",NA(),IF(E1046=0,0,emi))))</f>
        <v>0</v>
      </c>
      <c r="G1046" s="7" t="str">
        <f>IF(D1046="","",IF(I1045&lt;0,0,I1045)*rate/freq)</f>
        <v/>
      </c>
      <c r="H1046" s="6" t="str">
        <f t="shared" si="16"/>
        <v/>
      </c>
      <c r="I1046" s="6" t="str">
        <f>IF(AND(F1046&lt;&gt;0,F1046&lt;emi),0,IF(D1046="","",IF(I1045&lt;=0,0,IF(E1046=0,I1045+H1046,I1045-H1046))))</f>
        <v/>
      </c>
      <c r="K1046" s="31"/>
      <c r="L1046" s="31"/>
      <c r="M1046" s="31"/>
      <c r="N1046" s="31"/>
      <c r="O1046" s="31"/>
      <c r="P1046" s="31"/>
    </row>
    <row r="1047" spans="4:16" x14ac:dyDescent="0.3">
      <c r="D1047" s="3" t="str">
        <f>IF(D1046="","",IF(I1046=0,"",IF(I1046&gt;0,D1046+1,IF(D1046&lt;term*freq,D1046+1,""))))</f>
        <v/>
      </c>
      <c r="E1047" s="53">
        <v>1</v>
      </c>
      <c r="F1047" s="7">
        <f>IF(D1047="",0,IF(I1046&lt;emi,I1046,IF(D1047="",NA(),IF(E1047=0,0,emi))))</f>
        <v>0</v>
      </c>
      <c r="G1047" s="7" t="str">
        <f>IF(D1047="","",IF(I1046&lt;0,0,I1046)*rate/freq)</f>
        <v/>
      </c>
      <c r="H1047" s="6" t="str">
        <f t="shared" si="16"/>
        <v/>
      </c>
      <c r="I1047" s="6" t="str">
        <f>IF(AND(F1047&lt;&gt;0,F1047&lt;emi),0,IF(D1047="","",IF(I1046&lt;=0,0,IF(E1047=0,I1046+H1047,I1046-H1047))))</f>
        <v/>
      </c>
      <c r="K1047" s="31"/>
      <c r="L1047" s="31"/>
      <c r="M1047" s="31"/>
      <c r="N1047" s="31"/>
      <c r="O1047" s="31"/>
      <c r="P1047" s="31"/>
    </row>
    <row r="1048" spans="4:16" x14ac:dyDescent="0.3">
      <c r="D1048" s="3" t="str">
        <f>IF(D1047="","",IF(I1047=0,"",IF(I1047&gt;0,D1047+1,IF(D1047&lt;term*freq,D1047+1,""))))</f>
        <v/>
      </c>
      <c r="E1048" s="53">
        <v>1</v>
      </c>
      <c r="F1048" s="7">
        <f>IF(D1048="",0,IF(I1047&lt;emi,I1047,IF(D1048="",NA(),IF(E1048=0,0,emi))))</f>
        <v>0</v>
      </c>
      <c r="G1048" s="7" t="str">
        <f>IF(D1048="","",IF(I1047&lt;0,0,I1047)*rate/freq)</f>
        <v/>
      </c>
      <c r="H1048" s="6" t="str">
        <f t="shared" si="16"/>
        <v/>
      </c>
      <c r="I1048" s="6" t="str">
        <f>IF(AND(F1048&lt;&gt;0,F1048&lt;emi),0,IF(D1048="","",IF(I1047&lt;=0,0,IF(E1048=0,I1047+H1048,I1047-H1048))))</f>
        <v/>
      </c>
      <c r="K1048" s="31"/>
      <c r="L1048" s="31"/>
      <c r="M1048" s="31"/>
      <c r="N1048" s="31"/>
      <c r="O1048" s="31"/>
      <c r="P1048" s="31"/>
    </row>
    <row r="1049" spans="4:16" x14ac:dyDescent="0.3">
      <c r="D1049" s="3" t="str">
        <f>IF(D1048="","",IF(I1048=0,"",IF(I1048&gt;0,D1048+1,IF(D1048&lt;term*freq,D1048+1,""))))</f>
        <v/>
      </c>
      <c r="E1049" s="53">
        <v>1</v>
      </c>
      <c r="F1049" s="7">
        <f>IF(D1049="",0,IF(I1048&lt;emi,I1048,IF(D1049="",NA(),IF(E1049=0,0,emi))))</f>
        <v>0</v>
      </c>
      <c r="G1049" s="7" t="str">
        <f>IF(D1049="","",IF(I1048&lt;0,0,I1048)*rate/freq)</f>
        <v/>
      </c>
      <c r="H1049" s="6" t="str">
        <f t="shared" si="16"/>
        <v/>
      </c>
      <c r="I1049" s="6" t="str">
        <f>IF(AND(F1049&lt;&gt;0,F1049&lt;emi),0,IF(D1049="","",IF(I1048&lt;=0,0,IF(E1049=0,I1048+H1049,I1048-H1049))))</f>
        <v/>
      </c>
      <c r="K1049" s="31"/>
      <c r="L1049" s="31"/>
      <c r="M1049" s="31"/>
      <c r="N1049" s="31"/>
      <c r="O1049" s="31"/>
      <c r="P1049" s="31"/>
    </row>
    <row r="1050" spans="4:16" x14ac:dyDescent="0.3">
      <c r="D1050" s="3" t="str">
        <f>IF(D1049="","",IF(I1049=0,"",IF(I1049&gt;0,D1049+1,IF(D1049&lt;term*freq,D1049+1,""))))</f>
        <v/>
      </c>
      <c r="E1050" s="53">
        <v>1</v>
      </c>
      <c r="F1050" s="7">
        <f>IF(D1050="",0,IF(I1049&lt;emi,I1049,IF(D1050="",NA(),IF(E1050=0,0,emi))))</f>
        <v>0</v>
      </c>
      <c r="G1050" s="7" t="str">
        <f>IF(D1050="","",IF(I1049&lt;0,0,I1049)*rate/freq)</f>
        <v/>
      </c>
      <c r="H1050" s="6" t="str">
        <f t="shared" si="16"/>
        <v/>
      </c>
      <c r="I1050" s="6" t="str">
        <f>IF(AND(F1050&lt;&gt;0,F1050&lt;emi),0,IF(D1050="","",IF(I1049&lt;=0,0,IF(E1050=0,I1049+H1050,I1049-H1050))))</f>
        <v/>
      </c>
      <c r="K1050" s="31"/>
      <c r="L1050" s="31"/>
      <c r="M1050" s="31"/>
      <c r="N1050" s="31"/>
      <c r="O1050" s="31"/>
      <c r="P1050" s="31"/>
    </row>
    <row r="1051" spans="4:16" x14ac:dyDescent="0.3">
      <c r="D1051" s="3" t="str">
        <f>IF(D1050="","",IF(I1050=0,"",IF(I1050&gt;0,D1050+1,IF(D1050&lt;term*freq,D1050+1,""))))</f>
        <v/>
      </c>
      <c r="E1051" s="53">
        <v>1</v>
      </c>
      <c r="F1051" s="7">
        <f>IF(D1051="",0,IF(I1050&lt;emi,I1050,IF(D1051="",NA(),IF(E1051=0,0,emi))))</f>
        <v>0</v>
      </c>
      <c r="G1051" s="7" t="str">
        <f>IF(D1051="","",IF(I1050&lt;0,0,I1050)*rate/freq)</f>
        <v/>
      </c>
      <c r="H1051" s="6" t="str">
        <f t="shared" si="16"/>
        <v/>
      </c>
      <c r="I1051" s="6" t="str">
        <f>IF(AND(F1051&lt;&gt;0,F1051&lt;emi),0,IF(D1051="","",IF(I1050&lt;=0,0,IF(E1051=0,I1050+H1051,I1050-H1051))))</f>
        <v/>
      </c>
      <c r="K1051" s="31"/>
      <c r="L1051" s="31"/>
      <c r="M1051" s="31"/>
      <c r="N1051" s="31"/>
      <c r="O1051" s="31"/>
      <c r="P1051" s="31"/>
    </row>
    <row r="1052" spans="4:16" x14ac:dyDescent="0.3">
      <c r="D1052" s="3" t="str">
        <f>IF(D1051="","",IF(I1051=0,"",IF(I1051&gt;0,D1051+1,IF(D1051&lt;term*freq,D1051+1,""))))</f>
        <v/>
      </c>
      <c r="E1052" s="53">
        <v>1</v>
      </c>
      <c r="F1052" s="7">
        <f>IF(D1052="",0,IF(I1051&lt;emi,I1051,IF(D1052="",NA(),IF(E1052=0,0,emi))))</f>
        <v>0</v>
      </c>
      <c r="G1052" s="7" t="str">
        <f>IF(D1052="","",IF(I1051&lt;0,0,I1051)*rate/freq)</f>
        <v/>
      </c>
      <c r="H1052" s="6" t="str">
        <f t="shared" si="16"/>
        <v/>
      </c>
      <c r="I1052" s="6" t="str">
        <f>IF(AND(F1052&lt;&gt;0,F1052&lt;emi),0,IF(D1052="","",IF(I1051&lt;=0,0,IF(E1052=0,I1051+H1052,I1051-H1052))))</f>
        <v/>
      </c>
      <c r="K1052" s="31"/>
      <c r="L1052" s="31"/>
      <c r="M1052" s="31"/>
      <c r="N1052" s="31"/>
      <c r="O1052" s="31"/>
      <c r="P1052" s="31"/>
    </row>
    <row r="1053" spans="4:16" x14ac:dyDescent="0.3">
      <c r="D1053" s="3" t="str">
        <f>IF(D1052="","",IF(I1052=0,"",IF(I1052&gt;0,D1052+1,IF(D1052&lt;term*freq,D1052+1,""))))</f>
        <v/>
      </c>
      <c r="E1053" s="53">
        <v>1</v>
      </c>
      <c r="F1053" s="7">
        <f>IF(D1053="",0,IF(I1052&lt;emi,I1052,IF(D1053="",NA(),IF(E1053=0,0,emi))))</f>
        <v>0</v>
      </c>
      <c r="G1053" s="7" t="str">
        <f>IF(D1053="","",IF(I1052&lt;0,0,I1052)*rate/freq)</f>
        <v/>
      </c>
      <c r="H1053" s="6" t="str">
        <f t="shared" si="16"/>
        <v/>
      </c>
      <c r="I1053" s="6" t="str">
        <f>IF(AND(F1053&lt;&gt;0,F1053&lt;emi),0,IF(D1053="","",IF(I1052&lt;=0,0,IF(E1053=0,I1052+H1053,I1052-H1053))))</f>
        <v/>
      </c>
      <c r="K1053" s="31"/>
      <c r="L1053" s="31"/>
      <c r="M1053" s="31"/>
      <c r="N1053" s="31"/>
      <c r="O1053" s="31"/>
      <c r="P1053" s="31"/>
    </row>
    <row r="1054" spans="4:16" x14ac:dyDescent="0.3">
      <c r="D1054" s="3" t="str">
        <f>IF(D1053="","",IF(I1053=0,"",IF(I1053&gt;0,D1053+1,IF(D1053&lt;term*freq,D1053+1,""))))</f>
        <v/>
      </c>
      <c r="E1054" s="53">
        <v>1</v>
      </c>
      <c r="F1054" s="7">
        <f>IF(D1054="",0,IF(I1053&lt;emi,I1053,IF(D1054="",NA(),IF(E1054=0,0,emi))))</f>
        <v>0</v>
      </c>
      <c r="G1054" s="7" t="str">
        <f>IF(D1054="","",IF(I1053&lt;0,0,I1053)*rate/freq)</f>
        <v/>
      </c>
      <c r="H1054" s="6" t="str">
        <f t="shared" si="16"/>
        <v/>
      </c>
      <c r="I1054" s="6" t="str">
        <f>IF(AND(F1054&lt;&gt;0,F1054&lt;emi),0,IF(D1054="","",IF(I1053&lt;=0,0,IF(E1054=0,I1053+H1054,I1053-H1054))))</f>
        <v/>
      </c>
      <c r="K1054" s="31"/>
      <c r="L1054" s="31"/>
      <c r="M1054" s="31"/>
      <c r="N1054" s="31"/>
      <c r="O1054" s="31"/>
      <c r="P1054" s="31"/>
    </row>
    <row r="1055" spans="4:16" x14ac:dyDescent="0.3">
      <c r="D1055" s="3" t="str">
        <f>IF(D1054="","",IF(I1054=0,"",IF(I1054&gt;0,D1054+1,IF(D1054&lt;term*freq,D1054+1,""))))</f>
        <v/>
      </c>
      <c r="E1055" s="53">
        <v>1</v>
      </c>
      <c r="F1055" s="7">
        <f>IF(D1055="",0,IF(I1054&lt;emi,I1054,IF(D1055="",NA(),IF(E1055=0,0,emi))))</f>
        <v>0</v>
      </c>
      <c r="G1055" s="7" t="str">
        <f>IF(D1055="","",IF(I1054&lt;0,0,I1054)*rate/freq)</f>
        <v/>
      </c>
      <c r="H1055" s="6" t="str">
        <f t="shared" si="16"/>
        <v/>
      </c>
      <c r="I1055" s="6" t="str">
        <f>IF(AND(F1055&lt;&gt;0,F1055&lt;emi),0,IF(D1055="","",IF(I1054&lt;=0,0,IF(E1055=0,I1054+H1055,I1054-H1055))))</f>
        <v/>
      </c>
      <c r="K1055" s="31"/>
      <c r="L1055" s="31"/>
      <c r="M1055" s="31"/>
      <c r="N1055" s="31"/>
      <c r="O1055" s="31"/>
      <c r="P1055" s="31"/>
    </row>
    <row r="1056" spans="4:16" x14ac:dyDescent="0.3">
      <c r="D1056" s="3" t="str">
        <f>IF(D1055="","",IF(I1055=0,"",IF(I1055&gt;0,D1055+1,IF(D1055&lt;term*freq,D1055+1,""))))</f>
        <v/>
      </c>
      <c r="E1056" s="53">
        <v>1</v>
      </c>
      <c r="F1056" s="7">
        <f>IF(D1056="",0,IF(I1055&lt;emi,I1055,IF(D1056="",NA(),IF(E1056=0,0,emi))))</f>
        <v>0</v>
      </c>
      <c r="G1056" s="7" t="str">
        <f>IF(D1056="","",IF(I1055&lt;0,0,I1055)*rate/freq)</f>
        <v/>
      </c>
      <c r="H1056" s="6" t="str">
        <f t="shared" si="16"/>
        <v/>
      </c>
      <c r="I1056" s="6" t="str">
        <f>IF(AND(F1056&lt;&gt;0,F1056&lt;emi),0,IF(D1056="","",IF(I1055&lt;=0,0,IF(E1056=0,I1055+H1056,I1055-H1056))))</f>
        <v/>
      </c>
      <c r="K1056" s="31"/>
      <c r="L1056" s="31"/>
      <c r="M1056" s="31"/>
      <c r="N1056" s="31"/>
      <c r="O1056" s="31"/>
      <c r="P1056" s="31"/>
    </row>
    <row r="1057" spans="4:16" x14ac:dyDescent="0.3">
      <c r="D1057" s="3" t="str">
        <f>IF(D1056="","",IF(I1056=0,"",IF(I1056&gt;0,D1056+1,IF(D1056&lt;term*freq,D1056+1,""))))</f>
        <v/>
      </c>
      <c r="E1057" s="53">
        <v>1</v>
      </c>
      <c r="F1057" s="7">
        <f>IF(D1057="",0,IF(I1056&lt;emi,I1056,IF(D1057="",NA(),IF(E1057=0,0,emi))))</f>
        <v>0</v>
      </c>
      <c r="G1057" s="7" t="str">
        <f>IF(D1057="","",IF(I1056&lt;0,0,I1056)*rate/freq)</f>
        <v/>
      </c>
      <c r="H1057" s="6" t="str">
        <f t="shared" si="16"/>
        <v/>
      </c>
      <c r="I1057" s="6" t="str">
        <f>IF(AND(F1057&lt;&gt;0,F1057&lt;emi),0,IF(D1057="","",IF(I1056&lt;=0,0,IF(E1057=0,I1056+H1057,I1056-H1057))))</f>
        <v/>
      </c>
      <c r="K1057" s="31"/>
      <c r="L1057" s="31"/>
      <c r="M1057" s="31"/>
      <c r="N1057" s="31"/>
      <c r="O1057" s="31"/>
      <c r="P1057" s="31"/>
    </row>
    <row r="1058" spans="4:16" x14ac:dyDescent="0.3">
      <c r="D1058" s="3" t="str">
        <f>IF(D1057="","",IF(I1057=0,"",IF(I1057&gt;0,D1057+1,IF(D1057&lt;term*freq,D1057+1,""))))</f>
        <v/>
      </c>
      <c r="E1058" s="53">
        <v>1</v>
      </c>
      <c r="F1058" s="7">
        <f>IF(D1058="",0,IF(I1057&lt;emi,I1057,IF(D1058="",NA(),IF(E1058=0,0,emi))))</f>
        <v>0</v>
      </c>
      <c r="G1058" s="7" t="str">
        <f>IF(D1058="","",IF(I1057&lt;0,0,I1057)*rate/freq)</f>
        <v/>
      </c>
      <c r="H1058" s="6" t="str">
        <f t="shared" si="16"/>
        <v/>
      </c>
      <c r="I1058" s="6" t="str">
        <f>IF(AND(F1058&lt;&gt;0,F1058&lt;emi),0,IF(D1058="","",IF(I1057&lt;=0,0,IF(E1058=0,I1057+H1058,I1057-H1058))))</f>
        <v/>
      </c>
      <c r="K1058" s="31"/>
      <c r="L1058" s="31"/>
      <c r="M1058" s="31"/>
      <c r="N1058" s="31"/>
      <c r="O1058" s="31"/>
      <c r="P1058" s="31"/>
    </row>
    <row r="1059" spans="4:16" x14ac:dyDescent="0.3">
      <c r="D1059" s="3" t="str">
        <f>IF(D1058="","",IF(I1058=0,"",IF(I1058&gt;0,D1058+1,IF(D1058&lt;term*freq,D1058+1,""))))</f>
        <v/>
      </c>
      <c r="E1059" s="53">
        <v>1</v>
      </c>
      <c r="F1059" s="7">
        <f>IF(D1059="",0,IF(I1058&lt;emi,I1058,IF(D1059="",NA(),IF(E1059=0,0,emi))))</f>
        <v>0</v>
      </c>
      <c r="G1059" s="7" t="str">
        <f>IF(D1059="","",IF(I1058&lt;0,0,I1058)*rate/freq)</f>
        <v/>
      </c>
      <c r="H1059" s="6" t="str">
        <f t="shared" si="16"/>
        <v/>
      </c>
      <c r="I1059" s="6" t="str">
        <f>IF(AND(F1059&lt;&gt;0,F1059&lt;emi),0,IF(D1059="","",IF(I1058&lt;=0,0,IF(E1059=0,I1058+H1059,I1058-H1059))))</f>
        <v/>
      </c>
      <c r="K1059" s="31"/>
      <c r="L1059" s="31"/>
      <c r="M1059" s="31"/>
      <c r="N1059" s="31"/>
      <c r="O1059" s="31"/>
      <c r="P1059" s="31"/>
    </row>
    <row r="1060" spans="4:16" x14ac:dyDescent="0.3">
      <c r="D1060" s="3" t="str">
        <f>IF(D1059="","",IF(I1059=0,"",IF(I1059&gt;0,D1059+1,IF(D1059&lt;term*freq,D1059+1,""))))</f>
        <v/>
      </c>
      <c r="E1060" s="53">
        <v>1</v>
      </c>
      <c r="F1060" s="7">
        <f>IF(D1060="",0,IF(I1059&lt;emi,I1059,IF(D1060="",NA(),IF(E1060=0,0,emi))))</f>
        <v>0</v>
      </c>
      <c r="G1060" s="7" t="str">
        <f>IF(D1060="","",IF(I1059&lt;0,0,I1059)*rate/freq)</f>
        <v/>
      </c>
      <c r="H1060" s="6" t="str">
        <f t="shared" si="16"/>
        <v/>
      </c>
      <c r="I1060" s="6" t="str">
        <f>IF(AND(F1060&lt;&gt;0,F1060&lt;emi),0,IF(D1060="","",IF(I1059&lt;=0,0,IF(E1060=0,I1059+H1060,I1059-H1060))))</f>
        <v/>
      </c>
      <c r="K1060" s="31"/>
      <c r="L1060" s="31"/>
      <c r="M1060" s="31"/>
      <c r="N1060" s="31"/>
      <c r="O1060" s="31"/>
      <c r="P1060" s="31"/>
    </row>
    <row r="1061" spans="4:16" x14ac:dyDescent="0.3">
      <c r="D1061" s="3" t="str">
        <f>IF(D1060="","",IF(I1060=0,"",IF(I1060&gt;0,D1060+1,IF(D1060&lt;term*freq,D1060+1,""))))</f>
        <v/>
      </c>
      <c r="E1061" s="53">
        <v>1</v>
      </c>
      <c r="F1061" s="7">
        <f>IF(D1061="",0,IF(I1060&lt;emi,I1060,IF(D1061="",NA(),IF(E1061=0,0,emi))))</f>
        <v>0</v>
      </c>
      <c r="G1061" s="7" t="str">
        <f>IF(D1061="","",IF(I1060&lt;0,0,I1060)*rate/freq)</f>
        <v/>
      </c>
      <c r="H1061" s="6" t="str">
        <f t="shared" si="16"/>
        <v/>
      </c>
      <c r="I1061" s="6" t="str">
        <f>IF(AND(F1061&lt;&gt;0,F1061&lt;emi),0,IF(D1061="","",IF(I1060&lt;=0,0,IF(E1061=0,I1060+H1061,I1060-H1061))))</f>
        <v/>
      </c>
      <c r="K1061" s="31"/>
      <c r="L1061" s="31"/>
      <c r="M1061" s="31"/>
      <c r="N1061" s="31"/>
      <c r="O1061" s="31"/>
      <c r="P1061" s="31"/>
    </row>
    <row r="1062" spans="4:16" x14ac:dyDescent="0.3">
      <c r="D1062" s="3" t="str">
        <f>IF(D1061="","",IF(I1061=0,"",IF(I1061&gt;0,D1061+1,IF(D1061&lt;term*freq,D1061+1,""))))</f>
        <v/>
      </c>
      <c r="E1062" s="53">
        <v>1</v>
      </c>
      <c r="F1062" s="7">
        <f>IF(D1062="",0,IF(I1061&lt;emi,I1061,IF(D1062="",NA(),IF(E1062=0,0,emi))))</f>
        <v>0</v>
      </c>
      <c r="G1062" s="7" t="str">
        <f>IF(D1062="","",IF(I1061&lt;0,0,I1061)*rate/freq)</f>
        <v/>
      </c>
      <c r="H1062" s="6" t="str">
        <f t="shared" si="16"/>
        <v/>
      </c>
      <c r="I1062" s="6" t="str">
        <f>IF(AND(F1062&lt;&gt;0,F1062&lt;emi),0,IF(D1062="","",IF(I1061&lt;=0,0,IF(E1062=0,I1061+H1062,I1061-H1062))))</f>
        <v/>
      </c>
      <c r="K1062" s="31"/>
      <c r="L1062" s="31"/>
      <c r="M1062" s="31"/>
      <c r="N1062" s="31"/>
      <c r="O1062" s="31"/>
      <c r="P1062" s="31"/>
    </row>
    <row r="1063" spans="4:16" x14ac:dyDescent="0.3">
      <c r="D1063" s="3" t="str">
        <f>IF(D1062="","",IF(I1062=0,"",IF(I1062&gt;0,D1062+1,IF(D1062&lt;term*freq,D1062+1,""))))</f>
        <v/>
      </c>
      <c r="E1063" s="53">
        <v>1</v>
      </c>
      <c r="F1063" s="7">
        <f>IF(D1063="",0,IF(I1062&lt;emi,I1062,IF(D1063="",NA(),IF(E1063=0,0,emi))))</f>
        <v>0</v>
      </c>
      <c r="G1063" s="7" t="str">
        <f>IF(D1063="","",IF(I1062&lt;0,0,I1062)*rate/freq)</f>
        <v/>
      </c>
      <c r="H1063" s="6" t="str">
        <f t="shared" si="16"/>
        <v/>
      </c>
      <c r="I1063" s="6" t="str">
        <f>IF(AND(F1063&lt;&gt;0,F1063&lt;emi),0,IF(D1063="","",IF(I1062&lt;=0,0,IF(E1063=0,I1062+H1063,I1062-H1063))))</f>
        <v/>
      </c>
      <c r="K1063" s="31"/>
      <c r="L1063" s="31"/>
      <c r="M1063" s="31"/>
      <c r="N1063" s="31"/>
      <c r="O1063" s="31"/>
      <c r="P1063" s="31"/>
    </row>
    <row r="1064" spans="4:16" x14ac:dyDescent="0.3">
      <c r="D1064" s="3" t="str">
        <f>IF(D1063="","",IF(I1063=0,"",IF(I1063&gt;0,D1063+1,IF(D1063&lt;term*freq,D1063+1,""))))</f>
        <v/>
      </c>
      <c r="E1064" s="53">
        <v>1</v>
      </c>
      <c r="F1064" s="7">
        <f>IF(D1064="",0,IF(I1063&lt;emi,I1063,IF(D1064="",NA(),IF(E1064=0,0,emi))))</f>
        <v>0</v>
      </c>
      <c r="G1064" s="7" t="str">
        <f>IF(D1064="","",IF(I1063&lt;0,0,I1063)*rate/freq)</f>
        <v/>
      </c>
      <c r="H1064" s="6" t="str">
        <f t="shared" si="16"/>
        <v/>
      </c>
      <c r="I1064" s="6" t="str">
        <f>IF(AND(F1064&lt;&gt;0,F1064&lt;emi),0,IF(D1064="","",IF(I1063&lt;=0,0,IF(E1064=0,I1063+H1064,I1063-H1064))))</f>
        <v/>
      </c>
      <c r="K1064" s="31"/>
      <c r="L1064" s="31"/>
      <c r="M1064" s="31"/>
      <c r="N1064" s="31"/>
      <c r="O1064" s="31"/>
      <c r="P1064" s="31"/>
    </row>
    <row r="1065" spans="4:16" x14ac:dyDescent="0.3">
      <c r="D1065" s="3" t="str">
        <f>IF(D1064="","",IF(I1064=0,"",IF(I1064&gt;0,D1064+1,IF(D1064&lt;term*freq,D1064+1,""))))</f>
        <v/>
      </c>
      <c r="E1065" s="53">
        <v>1</v>
      </c>
      <c r="F1065" s="7">
        <f>IF(D1065="",0,IF(I1064&lt;emi,I1064,IF(D1065="",NA(),IF(E1065=0,0,emi))))</f>
        <v>0</v>
      </c>
      <c r="G1065" s="7" t="str">
        <f>IF(D1065="","",IF(I1064&lt;0,0,I1064)*rate/freq)</f>
        <v/>
      </c>
      <c r="H1065" s="6" t="str">
        <f t="shared" si="16"/>
        <v/>
      </c>
      <c r="I1065" s="6" t="str">
        <f>IF(AND(F1065&lt;&gt;0,F1065&lt;emi),0,IF(D1065="","",IF(I1064&lt;=0,0,IF(E1065=0,I1064+H1065,I1064-H1065))))</f>
        <v/>
      </c>
      <c r="K1065" s="31"/>
      <c r="L1065" s="31"/>
      <c r="M1065" s="31"/>
      <c r="N1065" s="31"/>
      <c r="O1065" s="31"/>
      <c r="P1065" s="31"/>
    </row>
    <row r="1066" spans="4:16" x14ac:dyDescent="0.3">
      <c r="D1066" s="3" t="str">
        <f>IF(D1065="","",IF(I1065=0,"",IF(I1065&gt;0,D1065+1,IF(D1065&lt;term*freq,D1065+1,""))))</f>
        <v/>
      </c>
      <c r="E1066" s="53">
        <v>1</v>
      </c>
      <c r="F1066" s="7">
        <f>IF(D1066="",0,IF(I1065&lt;emi,I1065,IF(D1066="",NA(),IF(E1066=0,0,emi))))</f>
        <v>0</v>
      </c>
      <c r="G1066" s="7" t="str">
        <f>IF(D1066="","",IF(I1065&lt;0,0,I1065)*rate/freq)</f>
        <v/>
      </c>
      <c r="H1066" s="6" t="str">
        <f t="shared" si="16"/>
        <v/>
      </c>
      <c r="I1066" s="6" t="str">
        <f>IF(AND(F1066&lt;&gt;0,F1066&lt;emi),0,IF(D1066="","",IF(I1065&lt;=0,0,IF(E1066=0,I1065+H1066,I1065-H1066))))</f>
        <v/>
      </c>
      <c r="K1066" s="31"/>
      <c r="L1066" s="31"/>
      <c r="M1066" s="31"/>
      <c r="N1066" s="31"/>
      <c r="O1066" s="31"/>
      <c r="P1066" s="31"/>
    </row>
    <row r="1067" spans="4:16" x14ac:dyDescent="0.3">
      <c r="D1067" s="3" t="str">
        <f>IF(D1066="","",IF(I1066=0,"",IF(I1066&gt;0,D1066+1,IF(D1066&lt;term*freq,D1066+1,""))))</f>
        <v/>
      </c>
      <c r="E1067" s="53">
        <v>1</v>
      </c>
      <c r="F1067" s="7">
        <f>IF(D1067="",0,IF(I1066&lt;emi,I1066,IF(D1067="",NA(),IF(E1067=0,0,emi))))</f>
        <v>0</v>
      </c>
      <c r="G1067" s="7" t="str">
        <f>IF(D1067="","",IF(I1066&lt;0,0,I1066)*rate/freq)</f>
        <v/>
      </c>
      <c r="H1067" s="6" t="str">
        <f t="shared" si="16"/>
        <v/>
      </c>
      <c r="I1067" s="6" t="str">
        <f>IF(AND(F1067&lt;&gt;0,F1067&lt;emi),0,IF(D1067="","",IF(I1066&lt;=0,0,IF(E1067=0,I1066+H1067,I1066-H1067))))</f>
        <v/>
      </c>
      <c r="K1067" s="31"/>
      <c r="L1067" s="31"/>
      <c r="M1067" s="31"/>
      <c r="N1067" s="31"/>
      <c r="O1067" s="31"/>
      <c r="P1067" s="31"/>
    </row>
    <row r="1068" spans="4:16" x14ac:dyDescent="0.3">
      <c r="D1068" s="3" t="str">
        <f>IF(D1067="","",IF(I1067=0,"",IF(I1067&gt;0,D1067+1,IF(D1067&lt;term*freq,D1067+1,""))))</f>
        <v/>
      </c>
      <c r="E1068" s="53">
        <v>1</v>
      </c>
      <c r="F1068" s="7">
        <f>IF(D1068="",0,IF(I1067&lt;emi,I1067,IF(D1068="",NA(),IF(E1068=0,0,emi))))</f>
        <v>0</v>
      </c>
      <c r="G1068" s="7" t="str">
        <f>IF(D1068="","",IF(I1067&lt;0,0,I1067)*rate/freq)</f>
        <v/>
      </c>
      <c r="H1068" s="6" t="str">
        <f t="shared" si="16"/>
        <v/>
      </c>
      <c r="I1068" s="6" t="str">
        <f>IF(AND(F1068&lt;&gt;0,F1068&lt;emi),0,IF(D1068="","",IF(I1067&lt;=0,0,IF(E1068=0,I1067+H1068,I1067-H1068))))</f>
        <v/>
      </c>
      <c r="K1068" s="31"/>
      <c r="L1068" s="31"/>
      <c r="M1068" s="31"/>
      <c r="N1068" s="31"/>
      <c r="O1068" s="31"/>
      <c r="P1068" s="31"/>
    </row>
    <row r="1069" spans="4:16" x14ac:dyDescent="0.3">
      <c r="D1069" s="3" t="str">
        <f>IF(D1068="","",IF(I1068=0,"",IF(I1068&gt;0,D1068+1,IF(D1068&lt;term*freq,D1068+1,""))))</f>
        <v/>
      </c>
      <c r="E1069" s="53">
        <v>1</v>
      </c>
      <c r="F1069" s="7">
        <f>IF(D1069="",0,IF(I1068&lt;emi,I1068,IF(D1069="",NA(),IF(E1069=0,0,emi))))</f>
        <v>0</v>
      </c>
      <c r="G1069" s="7" t="str">
        <f>IF(D1069="","",IF(I1068&lt;0,0,I1068)*rate/freq)</f>
        <v/>
      </c>
      <c r="H1069" s="6" t="str">
        <f t="shared" si="16"/>
        <v/>
      </c>
      <c r="I1069" s="6" t="str">
        <f>IF(AND(F1069&lt;&gt;0,F1069&lt;emi),0,IF(D1069="","",IF(I1068&lt;=0,0,IF(E1069=0,I1068+H1069,I1068-H1069))))</f>
        <v/>
      </c>
      <c r="K1069" s="31"/>
      <c r="L1069" s="31"/>
      <c r="M1069" s="31"/>
      <c r="N1069" s="31"/>
      <c r="O1069" s="31"/>
      <c r="P1069" s="31"/>
    </row>
    <row r="1070" spans="4:16" x14ac:dyDescent="0.3">
      <c r="D1070" s="3" t="str">
        <f>IF(D1069="","",IF(I1069=0,"",IF(I1069&gt;0,D1069+1,IF(D1069&lt;term*freq,D1069+1,""))))</f>
        <v/>
      </c>
      <c r="E1070" s="53">
        <v>1</v>
      </c>
      <c r="F1070" s="7">
        <f>IF(D1070="",0,IF(I1069&lt;emi,I1069,IF(D1070="",NA(),IF(E1070=0,0,emi))))</f>
        <v>0</v>
      </c>
      <c r="G1070" s="7" t="str">
        <f>IF(D1070="","",IF(I1069&lt;0,0,I1069)*rate/freq)</f>
        <v/>
      </c>
      <c r="H1070" s="6" t="str">
        <f t="shared" si="16"/>
        <v/>
      </c>
      <c r="I1070" s="6" t="str">
        <f>IF(AND(F1070&lt;&gt;0,F1070&lt;emi),0,IF(D1070="","",IF(I1069&lt;=0,0,IF(E1070=0,I1069+H1070,I1069-H1070))))</f>
        <v/>
      </c>
      <c r="K1070" s="31"/>
      <c r="L1070" s="31"/>
      <c r="M1070" s="31"/>
      <c r="N1070" s="31"/>
      <c r="O1070" s="31"/>
      <c r="P1070" s="31"/>
    </row>
    <row r="1071" spans="4:16" x14ac:dyDescent="0.3">
      <c r="D1071" s="3" t="str">
        <f>IF(D1070="","",IF(I1070=0,"",IF(I1070&gt;0,D1070+1,IF(D1070&lt;term*freq,D1070+1,""))))</f>
        <v/>
      </c>
      <c r="E1071" s="53">
        <v>1</v>
      </c>
      <c r="F1071" s="7">
        <f>IF(D1071="",0,IF(I1070&lt;emi,I1070,IF(D1071="",NA(),IF(E1071=0,0,emi))))</f>
        <v>0</v>
      </c>
      <c r="G1071" s="7" t="str">
        <f>IF(D1071="","",IF(I1070&lt;0,0,I1070)*rate/freq)</f>
        <v/>
      </c>
      <c r="H1071" s="6" t="str">
        <f t="shared" si="16"/>
        <v/>
      </c>
      <c r="I1071" s="6" t="str">
        <f>IF(AND(F1071&lt;&gt;0,F1071&lt;emi),0,IF(D1071="","",IF(I1070&lt;=0,0,IF(E1071=0,I1070+H1071,I1070-H1071))))</f>
        <v/>
      </c>
      <c r="K1071" s="31"/>
      <c r="L1071" s="31"/>
      <c r="M1071" s="31"/>
      <c r="N1071" s="31"/>
      <c r="O1071" s="31"/>
      <c r="P1071" s="31"/>
    </row>
    <row r="1072" spans="4:16" x14ac:dyDescent="0.3">
      <c r="D1072" s="3" t="str">
        <f>IF(D1071="","",IF(I1071=0,"",IF(I1071&gt;0,D1071+1,IF(D1071&lt;term*freq,D1071+1,""))))</f>
        <v/>
      </c>
      <c r="E1072" s="53">
        <v>1</v>
      </c>
      <c r="F1072" s="7">
        <f>IF(D1072="",0,IF(I1071&lt;emi,I1071,IF(D1072="",NA(),IF(E1072=0,0,emi))))</f>
        <v>0</v>
      </c>
      <c r="G1072" s="7" t="str">
        <f>IF(D1072="","",IF(I1071&lt;0,0,I1071)*rate/freq)</f>
        <v/>
      </c>
      <c r="H1072" s="6" t="str">
        <f t="shared" si="16"/>
        <v/>
      </c>
      <c r="I1072" s="6" t="str">
        <f>IF(AND(F1072&lt;&gt;0,F1072&lt;emi),0,IF(D1072="","",IF(I1071&lt;=0,0,IF(E1072=0,I1071+H1072,I1071-H1072))))</f>
        <v/>
      </c>
      <c r="K1072" s="31"/>
      <c r="L1072" s="31"/>
      <c r="M1072" s="31"/>
      <c r="N1072" s="31"/>
      <c r="O1072" s="31"/>
      <c r="P1072" s="31"/>
    </row>
    <row r="1073" spans="4:16" x14ac:dyDescent="0.3">
      <c r="D1073" s="3" t="str">
        <f>IF(D1072="","",IF(I1072=0,"",IF(I1072&gt;0,D1072+1,IF(D1072&lt;term*freq,D1072+1,""))))</f>
        <v/>
      </c>
      <c r="E1073" s="53">
        <v>1</v>
      </c>
      <c r="F1073" s="7">
        <f>IF(D1073="",0,IF(I1072&lt;emi,I1072,IF(D1073="",NA(),IF(E1073=0,0,emi))))</f>
        <v>0</v>
      </c>
      <c r="G1073" s="7" t="str">
        <f>IF(D1073="","",IF(I1072&lt;0,0,I1072)*rate/freq)</f>
        <v/>
      </c>
      <c r="H1073" s="6" t="str">
        <f t="shared" si="16"/>
        <v/>
      </c>
      <c r="I1073" s="6" t="str">
        <f>IF(AND(F1073&lt;&gt;0,F1073&lt;emi),0,IF(D1073="","",IF(I1072&lt;=0,0,IF(E1073=0,I1072+H1073,I1072-H1073))))</f>
        <v/>
      </c>
      <c r="K1073" s="31"/>
      <c r="L1073" s="31"/>
      <c r="M1073" s="31"/>
      <c r="N1073" s="31"/>
      <c r="O1073" s="31"/>
      <c r="P1073" s="31"/>
    </row>
    <row r="1074" spans="4:16" x14ac:dyDescent="0.3">
      <c r="D1074" s="3" t="str">
        <f>IF(D1073="","",IF(I1073=0,"",IF(I1073&gt;0,D1073+1,IF(D1073&lt;term*freq,D1073+1,""))))</f>
        <v/>
      </c>
      <c r="E1074" s="53">
        <v>1</v>
      </c>
      <c r="F1074" s="7">
        <f>IF(D1074="",0,IF(I1073&lt;emi,I1073,IF(D1074="",NA(),IF(E1074=0,0,emi))))</f>
        <v>0</v>
      </c>
      <c r="G1074" s="7" t="str">
        <f>IF(D1074="","",IF(I1073&lt;0,0,I1073)*rate/freq)</f>
        <v/>
      </c>
      <c r="H1074" s="6" t="str">
        <f t="shared" si="16"/>
        <v/>
      </c>
      <c r="I1074" s="6" t="str">
        <f>IF(AND(F1074&lt;&gt;0,F1074&lt;emi),0,IF(D1074="","",IF(I1073&lt;=0,0,IF(E1074=0,I1073+H1074,I1073-H1074))))</f>
        <v/>
      </c>
      <c r="K1074" s="31"/>
      <c r="L1074" s="31"/>
      <c r="M1074" s="31"/>
      <c r="N1074" s="31"/>
      <c r="O1074" s="31"/>
      <c r="P1074" s="31"/>
    </row>
    <row r="1075" spans="4:16" x14ac:dyDescent="0.3">
      <c r="D1075" s="3" t="str">
        <f>IF(D1074="","",IF(I1074=0,"",IF(I1074&gt;0,D1074+1,IF(D1074&lt;term*freq,D1074+1,""))))</f>
        <v/>
      </c>
      <c r="E1075" s="53">
        <v>1</v>
      </c>
      <c r="F1075" s="7">
        <f>IF(D1075="",0,IF(I1074&lt;emi,I1074,IF(D1075="",NA(),IF(E1075=0,0,emi))))</f>
        <v>0</v>
      </c>
      <c r="G1075" s="7" t="str">
        <f>IF(D1075="","",IF(I1074&lt;0,0,I1074)*rate/freq)</f>
        <v/>
      </c>
      <c r="H1075" s="6" t="str">
        <f t="shared" si="16"/>
        <v/>
      </c>
      <c r="I1075" s="6" t="str">
        <f>IF(AND(F1075&lt;&gt;0,F1075&lt;emi),0,IF(D1075="","",IF(I1074&lt;=0,0,IF(E1075=0,I1074+H1075,I1074-H1075))))</f>
        <v/>
      </c>
      <c r="K1075" s="31"/>
      <c r="L1075" s="31"/>
      <c r="M1075" s="31"/>
      <c r="N1075" s="31"/>
      <c r="O1075" s="31"/>
      <c r="P1075" s="31"/>
    </row>
    <row r="1076" spans="4:16" x14ac:dyDescent="0.3">
      <c r="D1076" s="3" t="str">
        <f>IF(D1075="","",IF(I1075=0,"",IF(I1075&gt;0,D1075+1,IF(D1075&lt;term*freq,D1075+1,""))))</f>
        <v/>
      </c>
      <c r="E1076" s="53">
        <v>1</v>
      </c>
      <c r="F1076" s="7">
        <f>IF(D1076="",0,IF(I1075&lt;emi,I1075,IF(D1076="",NA(),IF(E1076=0,0,emi))))</f>
        <v>0</v>
      </c>
      <c r="G1076" s="7" t="str">
        <f>IF(D1076="","",IF(I1075&lt;0,0,I1075)*rate/freq)</f>
        <v/>
      </c>
      <c r="H1076" s="6" t="str">
        <f t="shared" si="16"/>
        <v/>
      </c>
      <c r="I1076" s="6" t="str">
        <f>IF(AND(F1076&lt;&gt;0,F1076&lt;emi),0,IF(D1076="","",IF(I1075&lt;=0,0,IF(E1076=0,I1075+H1076,I1075-H1076))))</f>
        <v/>
      </c>
      <c r="K1076" s="31"/>
      <c r="L1076" s="31"/>
      <c r="M1076" s="31"/>
      <c r="N1076" s="31"/>
      <c r="O1076" s="31"/>
      <c r="P1076" s="31"/>
    </row>
    <row r="1077" spans="4:16" x14ac:dyDescent="0.3">
      <c r="D1077" s="3" t="str">
        <f>IF(D1076="","",IF(I1076=0,"",IF(I1076&gt;0,D1076+1,IF(D1076&lt;term*freq,D1076+1,""))))</f>
        <v/>
      </c>
      <c r="E1077" s="53">
        <v>1</v>
      </c>
      <c r="F1077" s="7">
        <f>IF(D1077="",0,IF(I1076&lt;emi,I1076,IF(D1077="",NA(),IF(E1077=0,0,emi))))</f>
        <v>0</v>
      </c>
      <c r="G1077" s="7" t="str">
        <f>IF(D1077="","",IF(I1076&lt;0,0,I1076)*rate/freq)</f>
        <v/>
      </c>
      <c r="H1077" s="6" t="str">
        <f t="shared" si="16"/>
        <v/>
      </c>
      <c r="I1077" s="6" t="str">
        <f>IF(AND(F1077&lt;&gt;0,F1077&lt;emi),0,IF(D1077="","",IF(I1076&lt;=0,0,IF(E1077=0,I1076+H1077,I1076-H1077))))</f>
        <v/>
      </c>
      <c r="K1077" s="31"/>
      <c r="L1077" s="31"/>
      <c r="M1077" s="31"/>
      <c r="N1077" s="31"/>
      <c r="O1077" s="31"/>
      <c r="P1077" s="31"/>
    </row>
    <row r="1078" spans="4:16" x14ac:dyDescent="0.3">
      <c r="D1078" s="3" t="str">
        <f>IF(D1077="","",IF(I1077=0,"",IF(I1077&gt;0,D1077+1,IF(D1077&lt;term*freq,D1077+1,""))))</f>
        <v/>
      </c>
      <c r="E1078" s="53">
        <v>1</v>
      </c>
      <c r="F1078" s="7">
        <f>IF(D1078="",0,IF(I1077&lt;emi,I1077,IF(D1078="",NA(),IF(E1078=0,0,emi))))</f>
        <v>0</v>
      </c>
      <c r="G1078" s="7" t="str">
        <f>IF(D1078="","",IF(I1077&lt;0,0,I1077)*rate/freq)</f>
        <v/>
      </c>
      <c r="H1078" s="6" t="str">
        <f t="shared" si="16"/>
        <v/>
      </c>
      <c r="I1078" s="6" t="str">
        <f>IF(AND(F1078&lt;&gt;0,F1078&lt;emi),0,IF(D1078="","",IF(I1077&lt;=0,0,IF(E1078=0,I1077+H1078,I1077-H1078))))</f>
        <v/>
      </c>
      <c r="K1078" s="31"/>
      <c r="L1078" s="31"/>
      <c r="M1078" s="31"/>
      <c r="N1078" s="31"/>
      <c r="O1078" s="31"/>
      <c r="P1078" s="31"/>
    </row>
    <row r="1079" spans="4:16" x14ac:dyDescent="0.3">
      <c r="D1079" s="3" t="str">
        <f>IF(D1078="","",IF(I1078=0,"",IF(I1078&gt;0,D1078+1,IF(D1078&lt;term*freq,D1078+1,""))))</f>
        <v/>
      </c>
      <c r="E1079" s="53">
        <v>1</v>
      </c>
      <c r="F1079" s="7">
        <f>IF(D1079="",0,IF(I1078&lt;emi,I1078,IF(D1079="",NA(),IF(E1079=0,0,emi))))</f>
        <v>0</v>
      </c>
      <c r="G1079" s="7" t="str">
        <f>IF(D1079="","",IF(I1078&lt;0,0,I1078)*rate/freq)</f>
        <v/>
      </c>
      <c r="H1079" s="6" t="str">
        <f t="shared" si="16"/>
        <v/>
      </c>
      <c r="I1079" s="6" t="str">
        <f>IF(AND(F1079&lt;&gt;0,F1079&lt;emi),0,IF(D1079="","",IF(I1078&lt;=0,0,IF(E1079=0,I1078+H1079,I1078-H1079))))</f>
        <v/>
      </c>
      <c r="K1079" s="31"/>
      <c r="L1079" s="31"/>
      <c r="M1079" s="31"/>
      <c r="N1079" s="31"/>
      <c r="O1079" s="31"/>
      <c r="P1079" s="31"/>
    </row>
    <row r="1080" spans="4:16" x14ac:dyDescent="0.3">
      <c r="D1080" s="3" t="str">
        <f>IF(D1079="","",IF(I1079=0,"",IF(I1079&gt;0,D1079+1,IF(D1079&lt;term*freq,D1079+1,""))))</f>
        <v/>
      </c>
      <c r="E1080" s="53">
        <v>1</v>
      </c>
      <c r="F1080" s="7">
        <f>IF(D1080="",0,IF(I1079&lt;emi,I1079,IF(D1080="",NA(),IF(E1080=0,0,emi))))</f>
        <v>0</v>
      </c>
      <c r="G1080" s="7" t="str">
        <f>IF(D1080="","",IF(I1079&lt;0,0,I1079)*rate/freq)</f>
        <v/>
      </c>
      <c r="H1080" s="6" t="str">
        <f t="shared" si="16"/>
        <v/>
      </c>
      <c r="I1080" s="6" t="str">
        <f>IF(AND(F1080&lt;&gt;0,F1080&lt;emi),0,IF(D1080="","",IF(I1079&lt;=0,0,IF(E1080=0,I1079+H1080,I1079-H1080))))</f>
        <v/>
      </c>
      <c r="K1080" s="31"/>
      <c r="L1080" s="31"/>
      <c r="M1080" s="31"/>
      <c r="N1080" s="31"/>
      <c r="O1080" s="31"/>
      <c r="P1080" s="31"/>
    </row>
    <row r="1081" spans="4:16" x14ac:dyDescent="0.3">
      <c r="D1081" s="3" t="str">
        <f>IF(D1080="","",IF(I1080=0,"",IF(I1080&gt;0,D1080+1,IF(D1080&lt;term*freq,D1080+1,""))))</f>
        <v/>
      </c>
      <c r="E1081" s="53">
        <v>1</v>
      </c>
      <c r="F1081" s="7">
        <f>IF(D1081="",0,IF(I1080&lt;emi,I1080,IF(D1081="",NA(),IF(E1081=0,0,emi))))</f>
        <v>0</v>
      </c>
      <c r="G1081" s="7" t="str">
        <f>IF(D1081="","",IF(I1080&lt;0,0,I1080)*rate/freq)</f>
        <v/>
      </c>
      <c r="H1081" s="6" t="str">
        <f t="shared" si="16"/>
        <v/>
      </c>
      <c r="I1081" s="6" t="str">
        <f>IF(AND(F1081&lt;&gt;0,F1081&lt;emi),0,IF(D1081="","",IF(I1080&lt;=0,0,IF(E1081=0,I1080+H1081,I1080-H1081))))</f>
        <v/>
      </c>
      <c r="K1081" s="31"/>
      <c r="L1081" s="31"/>
      <c r="M1081" s="31"/>
      <c r="N1081" s="31"/>
      <c r="O1081" s="31"/>
      <c r="P1081" s="31"/>
    </row>
    <row r="1082" spans="4:16" x14ac:dyDescent="0.3">
      <c r="D1082" s="3" t="str">
        <f>IF(D1081="","",IF(I1081=0,"",IF(I1081&gt;0,D1081+1,IF(D1081&lt;term*freq,D1081+1,""))))</f>
        <v/>
      </c>
      <c r="E1082" s="53">
        <v>1</v>
      </c>
      <c r="F1082" s="7">
        <f>IF(D1082="",0,IF(I1081&lt;emi,I1081,IF(D1082="",NA(),IF(E1082=0,0,emi))))</f>
        <v>0</v>
      </c>
      <c r="G1082" s="7" t="str">
        <f>IF(D1082="","",IF(I1081&lt;0,0,I1081)*rate/freq)</f>
        <v/>
      </c>
      <c r="H1082" s="6" t="str">
        <f t="shared" si="16"/>
        <v/>
      </c>
      <c r="I1082" s="6" t="str">
        <f>IF(AND(F1082&lt;&gt;0,F1082&lt;emi),0,IF(D1082="","",IF(I1081&lt;=0,0,IF(E1082=0,I1081+H1082,I1081-H1082))))</f>
        <v/>
      </c>
      <c r="K1082" s="31"/>
      <c r="L1082" s="31"/>
      <c r="M1082" s="31"/>
      <c r="N1082" s="31"/>
      <c r="O1082" s="31"/>
      <c r="P1082" s="31"/>
    </row>
    <row r="1083" spans="4:16" x14ac:dyDescent="0.3">
      <c r="D1083" s="3" t="str">
        <f>IF(D1082="","",IF(I1082=0,"",IF(I1082&gt;0,D1082+1,IF(D1082&lt;term*freq,D1082+1,""))))</f>
        <v/>
      </c>
      <c r="E1083" s="53">
        <v>1</v>
      </c>
      <c r="F1083" s="7">
        <f>IF(D1083="",0,IF(I1082&lt;emi,I1082,IF(D1083="",NA(),IF(E1083=0,0,emi))))</f>
        <v>0</v>
      </c>
      <c r="G1083" s="7" t="str">
        <f>IF(D1083="","",IF(I1082&lt;0,0,I1082)*rate/freq)</f>
        <v/>
      </c>
      <c r="H1083" s="6" t="str">
        <f t="shared" si="16"/>
        <v/>
      </c>
      <c r="I1083" s="6" t="str">
        <f>IF(AND(F1083&lt;&gt;0,F1083&lt;emi),0,IF(D1083="","",IF(I1082&lt;=0,0,IF(E1083=0,I1082+H1083,I1082-H1083))))</f>
        <v/>
      </c>
      <c r="K1083" s="31"/>
      <c r="L1083" s="31"/>
      <c r="M1083" s="31"/>
      <c r="N1083" s="31"/>
      <c r="O1083" s="31"/>
      <c r="P1083" s="31"/>
    </row>
    <row r="1084" spans="4:16" x14ac:dyDescent="0.3">
      <c r="D1084" s="3" t="str">
        <f>IF(D1083="","",IF(I1083=0,"",IF(I1083&gt;0,D1083+1,IF(D1083&lt;term*freq,D1083+1,""))))</f>
        <v/>
      </c>
      <c r="E1084" s="53">
        <v>1</v>
      </c>
      <c r="F1084" s="7">
        <f>IF(D1084="",0,IF(I1083&lt;emi,I1083,IF(D1084="",NA(),IF(E1084=0,0,emi))))</f>
        <v>0</v>
      </c>
      <c r="G1084" s="7" t="str">
        <f>IF(D1084="","",IF(I1083&lt;0,0,I1083)*rate/freq)</f>
        <v/>
      </c>
      <c r="H1084" s="6" t="str">
        <f t="shared" si="16"/>
        <v/>
      </c>
      <c r="I1084" s="6" t="str">
        <f>IF(AND(F1084&lt;&gt;0,F1084&lt;emi),0,IF(D1084="","",IF(I1083&lt;=0,0,IF(E1084=0,I1083+H1084,I1083-H1084))))</f>
        <v/>
      </c>
      <c r="K1084" s="31"/>
      <c r="L1084" s="31"/>
      <c r="M1084" s="31"/>
      <c r="N1084" s="31"/>
      <c r="O1084" s="31"/>
      <c r="P1084" s="31"/>
    </row>
    <row r="1085" spans="4:16" x14ac:dyDescent="0.3">
      <c r="D1085" s="3" t="str">
        <f>IF(D1084="","",IF(I1084=0,"",IF(I1084&gt;0,D1084+1,IF(D1084&lt;term*freq,D1084+1,""))))</f>
        <v/>
      </c>
      <c r="E1085" s="53">
        <v>1</v>
      </c>
      <c r="F1085" s="7">
        <f>IF(D1085="",0,IF(I1084&lt;emi,I1084,IF(D1085="",NA(),IF(E1085=0,0,emi))))</f>
        <v>0</v>
      </c>
      <c r="G1085" s="7" t="str">
        <f>IF(D1085="","",IF(I1084&lt;0,0,I1084)*rate/freq)</f>
        <v/>
      </c>
      <c r="H1085" s="6" t="str">
        <f t="shared" si="16"/>
        <v/>
      </c>
      <c r="I1085" s="6" t="str">
        <f>IF(AND(F1085&lt;&gt;0,F1085&lt;emi),0,IF(D1085="","",IF(I1084&lt;=0,0,IF(E1085=0,I1084+H1085,I1084-H1085))))</f>
        <v/>
      </c>
      <c r="K1085" s="31"/>
      <c r="L1085" s="31"/>
      <c r="M1085" s="31"/>
      <c r="N1085" s="31"/>
      <c r="O1085" s="31"/>
      <c r="P1085" s="31"/>
    </row>
    <row r="1086" spans="4:16" x14ac:dyDescent="0.3">
      <c r="D1086" s="3" t="str">
        <f>IF(D1085="","",IF(I1085=0,"",IF(I1085&gt;0,D1085+1,IF(D1085&lt;term*freq,D1085+1,""))))</f>
        <v/>
      </c>
      <c r="E1086" s="53">
        <v>1</v>
      </c>
      <c r="F1086" s="7">
        <f>IF(D1086="",0,IF(I1085&lt;emi,I1085,IF(D1086="",NA(),IF(E1086=0,0,emi))))</f>
        <v>0</v>
      </c>
      <c r="G1086" s="7" t="str">
        <f>IF(D1086="","",IF(I1085&lt;0,0,I1085)*rate/freq)</f>
        <v/>
      </c>
      <c r="H1086" s="6" t="str">
        <f t="shared" si="16"/>
        <v/>
      </c>
      <c r="I1086" s="6" t="str">
        <f>IF(AND(F1086&lt;&gt;0,F1086&lt;emi),0,IF(D1086="","",IF(I1085&lt;=0,0,IF(E1086=0,I1085+H1086,I1085-H1086))))</f>
        <v/>
      </c>
      <c r="K1086" s="31"/>
      <c r="L1086" s="31"/>
      <c r="M1086" s="31"/>
      <c r="N1086" s="31"/>
      <c r="O1086" s="31"/>
      <c r="P1086" s="31"/>
    </row>
    <row r="1087" spans="4:16" x14ac:dyDescent="0.3">
      <c r="D1087" s="3" t="str">
        <f>IF(D1086="","",IF(I1086=0,"",IF(I1086&gt;0,D1086+1,IF(D1086&lt;term*freq,D1086+1,""))))</f>
        <v/>
      </c>
      <c r="E1087" s="53">
        <v>1</v>
      </c>
      <c r="F1087" s="7">
        <f>IF(D1087="",0,IF(I1086&lt;emi,I1086,IF(D1087="",NA(),IF(E1087=0,0,emi))))</f>
        <v>0</v>
      </c>
      <c r="G1087" s="7" t="str">
        <f>IF(D1087="","",IF(I1086&lt;0,0,I1086)*rate/freq)</f>
        <v/>
      </c>
      <c r="H1087" s="6" t="str">
        <f t="shared" ref="H1087:H1150" si="17">IF(D1087="","",IF(E1087=0,G1087,F1087-G1087))</f>
        <v/>
      </c>
      <c r="I1087" s="6" t="str">
        <f>IF(AND(F1087&lt;&gt;0,F1087&lt;emi),0,IF(D1087="","",IF(I1086&lt;=0,0,IF(E1087=0,I1086+H1087,I1086-H1087))))</f>
        <v/>
      </c>
      <c r="K1087" s="31"/>
      <c r="L1087" s="31"/>
      <c r="M1087" s="31"/>
      <c r="N1087" s="31"/>
      <c r="O1087" s="31"/>
      <c r="P1087" s="31"/>
    </row>
    <row r="1088" spans="4:16" x14ac:dyDescent="0.3">
      <c r="D1088" s="3" t="str">
        <f>IF(D1087="","",IF(I1087=0,"",IF(I1087&gt;0,D1087+1,IF(D1087&lt;term*freq,D1087+1,""))))</f>
        <v/>
      </c>
      <c r="E1088" s="53">
        <v>1</v>
      </c>
      <c r="F1088" s="7">
        <f>IF(D1088="",0,IF(I1087&lt;emi,I1087,IF(D1088="",NA(),IF(E1088=0,0,emi))))</f>
        <v>0</v>
      </c>
      <c r="G1088" s="7" t="str">
        <f>IF(D1088="","",IF(I1087&lt;0,0,I1087)*rate/freq)</f>
        <v/>
      </c>
      <c r="H1088" s="6" t="str">
        <f t="shared" si="17"/>
        <v/>
      </c>
      <c r="I1088" s="6" t="str">
        <f>IF(AND(F1088&lt;&gt;0,F1088&lt;emi),0,IF(D1088="","",IF(I1087&lt;=0,0,IF(E1088=0,I1087+H1088,I1087-H1088))))</f>
        <v/>
      </c>
      <c r="K1088" s="31"/>
      <c r="L1088" s="31"/>
      <c r="M1088" s="31"/>
      <c r="N1088" s="31"/>
      <c r="O1088" s="31"/>
      <c r="P1088" s="31"/>
    </row>
    <row r="1089" spans="4:16" x14ac:dyDescent="0.3">
      <c r="D1089" s="3" t="str">
        <f>IF(D1088="","",IF(I1088=0,"",IF(I1088&gt;0,D1088+1,IF(D1088&lt;term*freq,D1088+1,""))))</f>
        <v/>
      </c>
      <c r="E1089" s="53">
        <v>1</v>
      </c>
      <c r="F1089" s="7">
        <f>IF(D1089="",0,IF(I1088&lt;emi,I1088,IF(D1089="",NA(),IF(E1089=0,0,emi))))</f>
        <v>0</v>
      </c>
      <c r="G1089" s="7" t="str">
        <f>IF(D1089="","",IF(I1088&lt;0,0,I1088)*rate/freq)</f>
        <v/>
      </c>
      <c r="H1089" s="6" t="str">
        <f t="shared" si="17"/>
        <v/>
      </c>
      <c r="I1089" s="6" t="str">
        <f>IF(AND(F1089&lt;&gt;0,F1089&lt;emi),0,IF(D1089="","",IF(I1088&lt;=0,0,IF(E1089=0,I1088+H1089,I1088-H1089))))</f>
        <v/>
      </c>
      <c r="K1089" s="31"/>
      <c r="L1089" s="31"/>
      <c r="M1089" s="31"/>
      <c r="N1089" s="31"/>
      <c r="O1089" s="31"/>
      <c r="P1089" s="31"/>
    </row>
    <row r="1090" spans="4:16" x14ac:dyDescent="0.3">
      <c r="D1090" s="3" t="str">
        <f>IF(D1089="","",IF(I1089=0,"",IF(I1089&gt;0,D1089+1,IF(D1089&lt;term*freq,D1089+1,""))))</f>
        <v/>
      </c>
      <c r="E1090" s="53">
        <v>1</v>
      </c>
      <c r="F1090" s="7">
        <f>IF(D1090="",0,IF(I1089&lt;emi,I1089,IF(D1090="",NA(),IF(E1090=0,0,emi))))</f>
        <v>0</v>
      </c>
      <c r="G1090" s="7" t="str">
        <f>IF(D1090="","",IF(I1089&lt;0,0,I1089)*rate/freq)</f>
        <v/>
      </c>
      <c r="H1090" s="6" t="str">
        <f t="shared" si="17"/>
        <v/>
      </c>
      <c r="I1090" s="6" t="str">
        <f>IF(AND(F1090&lt;&gt;0,F1090&lt;emi),0,IF(D1090="","",IF(I1089&lt;=0,0,IF(E1090=0,I1089+H1090,I1089-H1090))))</f>
        <v/>
      </c>
      <c r="K1090" s="31"/>
      <c r="L1090" s="31"/>
      <c r="M1090" s="31"/>
      <c r="N1090" s="31"/>
      <c r="O1090" s="31"/>
      <c r="P1090" s="31"/>
    </row>
    <row r="1091" spans="4:16" x14ac:dyDescent="0.3">
      <c r="D1091" s="3" t="str">
        <f>IF(D1090="","",IF(I1090=0,"",IF(I1090&gt;0,D1090+1,IF(D1090&lt;term*freq,D1090+1,""))))</f>
        <v/>
      </c>
      <c r="E1091" s="53">
        <v>1</v>
      </c>
      <c r="F1091" s="7">
        <f>IF(D1091="",0,IF(I1090&lt;emi,I1090,IF(D1091="",NA(),IF(E1091=0,0,emi))))</f>
        <v>0</v>
      </c>
      <c r="G1091" s="7" t="str">
        <f>IF(D1091="","",IF(I1090&lt;0,0,I1090)*rate/freq)</f>
        <v/>
      </c>
      <c r="H1091" s="6" t="str">
        <f t="shared" si="17"/>
        <v/>
      </c>
      <c r="I1091" s="6" t="str">
        <f>IF(AND(F1091&lt;&gt;0,F1091&lt;emi),0,IF(D1091="","",IF(I1090&lt;=0,0,IF(E1091=0,I1090+H1091,I1090-H1091))))</f>
        <v/>
      </c>
      <c r="K1091" s="31"/>
      <c r="L1091" s="31"/>
      <c r="M1091" s="31"/>
      <c r="N1091" s="31"/>
      <c r="O1091" s="31"/>
      <c r="P1091" s="31"/>
    </row>
    <row r="1092" spans="4:16" x14ac:dyDescent="0.3">
      <c r="D1092" s="3" t="str">
        <f>IF(D1091="","",IF(I1091=0,"",IF(I1091&gt;0,D1091+1,IF(D1091&lt;term*freq,D1091+1,""))))</f>
        <v/>
      </c>
      <c r="E1092" s="53">
        <v>1</v>
      </c>
      <c r="F1092" s="7">
        <f>IF(D1092="",0,IF(I1091&lt;emi,I1091,IF(D1092="",NA(),IF(E1092=0,0,emi))))</f>
        <v>0</v>
      </c>
      <c r="G1092" s="7" t="str">
        <f>IF(D1092="","",IF(I1091&lt;0,0,I1091)*rate/freq)</f>
        <v/>
      </c>
      <c r="H1092" s="6" t="str">
        <f t="shared" si="17"/>
        <v/>
      </c>
      <c r="I1092" s="6" t="str">
        <f>IF(AND(F1092&lt;&gt;0,F1092&lt;emi),0,IF(D1092="","",IF(I1091&lt;=0,0,IF(E1092=0,I1091+H1092,I1091-H1092))))</f>
        <v/>
      </c>
      <c r="K1092" s="31"/>
      <c r="L1092" s="31"/>
      <c r="M1092" s="31"/>
      <c r="N1092" s="31"/>
      <c r="O1092" s="31"/>
      <c r="P1092" s="31"/>
    </row>
    <row r="1093" spans="4:16" x14ac:dyDescent="0.3">
      <c r="D1093" s="3" t="str">
        <f>IF(D1092="","",IF(I1092=0,"",IF(I1092&gt;0,D1092+1,IF(D1092&lt;term*freq,D1092+1,""))))</f>
        <v/>
      </c>
      <c r="E1093" s="53">
        <v>1</v>
      </c>
      <c r="F1093" s="7">
        <f>IF(D1093="",0,IF(I1092&lt;emi,I1092,IF(D1093="",NA(),IF(E1093=0,0,emi))))</f>
        <v>0</v>
      </c>
      <c r="G1093" s="7" t="str">
        <f>IF(D1093="","",IF(I1092&lt;0,0,I1092)*rate/freq)</f>
        <v/>
      </c>
      <c r="H1093" s="6" t="str">
        <f t="shared" si="17"/>
        <v/>
      </c>
      <c r="I1093" s="6" t="str">
        <f>IF(AND(F1093&lt;&gt;0,F1093&lt;emi),0,IF(D1093="","",IF(I1092&lt;=0,0,IF(E1093=0,I1092+H1093,I1092-H1093))))</f>
        <v/>
      </c>
      <c r="K1093" s="31"/>
      <c r="L1093" s="31"/>
      <c r="M1093" s="31"/>
      <c r="N1093" s="31"/>
      <c r="O1093" s="31"/>
      <c r="P1093" s="31"/>
    </row>
    <row r="1094" spans="4:16" x14ac:dyDescent="0.3">
      <c r="D1094" s="3" t="str">
        <f>IF(D1093="","",IF(I1093=0,"",IF(I1093&gt;0,D1093+1,IF(D1093&lt;term*freq,D1093+1,""))))</f>
        <v/>
      </c>
      <c r="E1094" s="53">
        <v>1</v>
      </c>
      <c r="F1094" s="7">
        <f>IF(D1094="",0,IF(I1093&lt;emi,I1093,IF(D1094="",NA(),IF(E1094=0,0,emi))))</f>
        <v>0</v>
      </c>
      <c r="G1094" s="7" t="str">
        <f>IF(D1094="","",IF(I1093&lt;0,0,I1093)*rate/freq)</f>
        <v/>
      </c>
      <c r="H1094" s="6" t="str">
        <f t="shared" si="17"/>
        <v/>
      </c>
      <c r="I1094" s="6" t="str">
        <f>IF(AND(F1094&lt;&gt;0,F1094&lt;emi),0,IF(D1094="","",IF(I1093&lt;=0,0,IF(E1094=0,I1093+H1094,I1093-H1094))))</f>
        <v/>
      </c>
      <c r="K1094" s="31"/>
      <c r="L1094" s="31"/>
      <c r="M1094" s="31"/>
      <c r="N1094" s="31"/>
      <c r="O1094" s="31"/>
      <c r="P1094" s="31"/>
    </row>
    <row r="1095" spans="4:16" x14ac:dyDescent="0.3">
      <c r="D1095" s="3" t="str">
        <f>IF(D1094="","",IF(I1094=0,"",IF(I1094&gt;0,D1094+1,IF(D1094&lt;term*freq,D1094+1,""))))</f>
        <v/>
      </c>
      <c r="E1095" s="53">
        <v>1</v>
      </c>
      <c r="F1095" s="7">
        <f>IF(D1095="",0,IF(I1094&lt;emi,I1094,IF(D1095="",NA(),IF(E1095=0,0,emi))))</f>
        <v>0</v>
      </c>
      <c r="G1095" s="7" t="str">
        <f>IF(D1095="","",IF(I1094&lt;0,0,I1094)*rate/freq)</f>
        <v/>
      </c>
      <c r="H1095" s="6" t="str">
        <f t="shared" si="17"/>
        <v/>
      </c>
      <c r="I1095" s="6" t="str">
        <f>IF(AND(F1095&lt;&gt;0,F1095&lt;emi),0,IF(D1095="","",IF(I1094&lt;=0,0,IF(E1095=0,I1094+H1095,I1094-H1095))))</f>
        <v/>
      </c>
      <c r="K1095" s="31"/>
      <c r="L1095" s="31"/>
      <c r="M1095" s="31"/>
      <c r="N1095" s="31"/>
      <c r="O1095" s="31"/>
      <c r="P1095" s="31"/>
    </row>
    <row r="1096" spans="4:16" x14ac:dyDescent="0.3">
      <c r="D1096" s="3" t="str">
        <f>IF(D1095="","",IF(I1095=0,"",IF(I1095&gt;0,D1095+1,IF(D1095&lt;term*freq,D1095+1,""))))</f>
        <v/>
      </c>
      <c r="E1096" s="53">
        <v>1</v>
      </c>
      <c r="F1096" s="7">
        <f>IF(D1096="",0,IF(I1095&lt;emi,I1095,IF(D1096="",NA(),IF(E1096=0,0,emi))))</f>
        <v>0</v>
      </c>
      <c r="G1096" s="7" t="str">
        <f>IF(D1096="","",IF(I1095&lt;0,0,I1095)*rate/freq)</f>
        <v/>
      </c>
      <c r="H1096" s="6" t="str">
        <f t="shared" si="17"/>
        <v/>
      </c>
      <c r="I1096" s="6" t="str">
        <f>IF(AND(F1096&lt;&gt;0,F1096&lt;emi),0,IF(D1096="","",IF(I1095&lt;=0,0,IF(E1096=0,I1095+H1096,I1095-H1096))))</f>
        <v/>
      </c>
      <c r="K1096" s="31"/>
      <c r="L1096" s="31"/>
      <c r="M1096" s="31"/>
      <c r="N1096" s="31"/>
      <c r="O1096" s="31"/>
      <c r="P1096" s="31"/>
    </row>
    <row r="1097" spans="4:16" x14ac:dyDescent="0.3">
      <c r="D1097" s="3" t="str">
        <f>IF(D1096="","",IF(I1096=0,"",IF(I1096&gt;0,D1096+1,IF(D1096&lt;term*freq,D1096+1,""))))</f>
        <v/>
      </c>
      <c r="E1097" s="53">
        <v>1</v>
      </c>
      <c r="F1097" s="7">
        <f>IF(D1097="",0,IF(I1096&lt;emi,I1096,IF(D1097="",NA(),IF(E1097=0,0,emi))))</f>
        <v>0</v>
      </c>
      <c r="G1097" s="7" t="str">
        <f>IF(D1097="","",IF(I1096&lt;0,0,I1096)*rate/freq)</f>
        <v/>
      </c>
      <c r="H1097" s="6" t="str">
        <f t="shared" si="17"/>
        <v/>
      </c>
      <c r="I1097" s="6" t="str">
        <f>IF(AND(F1097&lt;&gt;0,F1097&lt;emi),0,IF(D1097="","",IF(I1096&lt;=0,0,IF(E1097=0,I1096+H1097,I1096-H1097))))</f>
        <v/>
      </c>
      <c r="K1097" s="31"/>
      <c r="L1097" s="31"/>
      <c r="M1097" s="31"/>
      <c r="N1097" s="31"/>
      <c r="O1097" s="31"/>
      <c r="P1097" s="31"/>
    </row>
    <row r="1098" spans="4:16" x14ac:dyDescent="0.3">
      <c r="D1098" s="3" t="str">
        <f>IF(D1097="","",IF(I1097=0,"",IF(I1097&gt;0,D1097+1,IF(D1097&lt;term*freq,D1097+1,""))))</f>
        <v/>
      </c>
      <c r="E1098" s="53">
        <v>1</v>
      </c>
      <c r="F1098" s="7">
        <f>IF(D1098="",0,IF(I1097&lt;emi,I1097,IF(D1098="",NA(),IF(E1098=0,0,emi))))</f>
        <v>0</v>
      </c>
      <c r="G1098" s="7" t="str">
        <f>IF(D1098="","",IF(I1097&lt;0,0,I1097)*rate/freq)</f>
        <v/>
      </c>
      <c r="H1098" s="6" t="str">
        <f t="shared" si="17"/>
        <v/>
      </c>
      <c r="I1098" s="6" t="str">
        <f>IF(AND(F1098&lt;&gt;0,F1098&lt;emi),0,IF(D1098="","",IF(I1097&lt;=0,0,IF(E1098=0,I1097+H1098,I1097-H1098))))</f>
        <v/>
      </c>
      <c r="K1098" s="31"/>
      <c r="L1098" s="31"/>
      <c r="M1098" s="31"/>
      <c r="N1098" s="31"/>
      <c r="O1098" s="31"/>
      <c r="P1098" s="31"/>
    </row>
    <row r="1099" spans="4:16" x14ac:dyDescent="0.3">
      <c r="D1099" s="3" t="str">
        <f>IF(D1098="","",IF(I1098=0,"",IF(I1098&gt;0,D1098+1,IF(D1098&lt;term*freq,D1098+1,""))))</f>
        <v/>
      </c>
      <c r="E1099" s="53">
        <v>1</v>
      </c>
      <c r="F1099" s="7">
        <f>IF(D1099="",0,IF(I1098&lt;emi,I1098,IF(D1099="",NA(),IF(E1099=0,0,emi))))</f>
        <v>0</v>
      </c>
      <c r="G1099" s="7" t="str">
        <f>IF(D1099="","",IF(I1098&lt;0,0,I1098)*rate/freq)</f>
        <v/>
      </c>
      <c r="H1099" s="6" t="str">
        <f t="shared" si="17"/>
        <v/>
      </c>
      <c r="I1099" s="6" t="str">
        <f>IF(AND(F1099&lt;&gt;0,F1099&lt;emi),0,IF(D1099="","",IF(I1098&lt;=0,0,IF(E1099=0,I1098+H1099,I1098-H1099))))</f>
        <v/>
      </c>
      <c r="K1099" s="31"/>
      <c r="L1099" s="31"/>
      <c r="M1099" s="31"/>
      <c r="N1099" s="31"/>
      <c r="O1099" s="31"/>
      <c r="P1099" s="31"/>
    </row>
    <row r="1100" spans="4:16" x14ac:dyDescent="0.3">
      <c r="D1100" s="3" t="str">
        <f>IF(D1099="","",IF(I1099=0,"",IF(I1099&gt;0,D1099+1,IF(D1099&lt;term*freq,D1099+1,""))))</f>
        <v/>
      </c>
      <c r="E1100" s="53">
        <v>1</v>
      </c>
      <c r="F1100" s="7">
        <f>IF(D1100="",0,IF(I1099&lt;emi,I1099,IF(D1100="",NA(),IF(E1100=0,0,emi))))</f>
        <v>0</v>
      </c>
      <c r="G1100" s="7" t="str">
        <f>IF(D1100="","",IF(I1099&lt;0,0,I1099)*rate/freq)</f>
        <v/>
      </c>
      <c r="H1100" s="6" t="str">
        <f t="shared" si="17"/>
        <v/>
      </c>
      <c r="I1100" s="6" t="str">
        <f>IF(AND(F1100&lt;&gt;0,F1100&lt;emi),0,IF(D1100="","",IF(I1099&lt;=0,0,IF(E1100=0,I1099+H1100,I1099-H1100))))</f>
        <v/>
      </c>
      <c r="K1100" s="31"/>
      <c r="L1100" s="31"/>
      <c r="M1100" s="31"/>
      <c r="N1100" s="31"/>
      <c r="O1100" s="31"/>
      <c r="P1100" s="31"/>
    </row>
    <row r="1101" spans="4:16" x14ac:dyDescent="0.3">
      <c r="D1101" s="3" t="str">
        <f>IF(D1100="","",IF(I1100=0,"",IF(I1100&gt;0,D1100+1,IF(D1100&lt;term*freq,D1100+1,""))))</f>
        <v/>
      </c>
      <c r="E1101" s="53">
        <v>1</v>
      </c>
      <c r="F1101" s="7">
        <f>IF(D1101="",0,IF(I1100&lt;emi,I1100,IF(D1101="",NA(),IF(E1101=0,0,emi))))</f>
        <v>0</v>
      </c>
      <c r="G1101" s="7" t="str">
        <f>IF(D1101="","",IF(I1100&lt;0,0,I1100)*rate/freq)</f>
        <v/>
      </c>
      <c r="H1101" s="6" t="str">
        <f t="shared" si="17"/>
        <v/>
      </c>
      <c r="I1101" s="6" t="str">
        <f>IF(AND(F1101&lt;&gt;0,F1101&lt;emi),0,IF(D1101="","",IF(I1100&lt;=0,0,IF(E1101=0,I1100+H1101,I1100-H1101))))</f>
        <v/>
      </c>
      <c r="K1101" s="31"/>
      <c r="L1101" s="31"/>
      <c r="M1101" s="31"/>
      <c r="N1101" s="31"/>
      <c r="O1101" s="31"/>
      <c r="P1101" s="31"/>
    </row>
    <row r="1102" spans="4:16" x14ac:dyDescent="0.3">
      <c r="D1102" s="3" t="str">
        <f>IF(D1101="","",IF(I1101=0,"",IF(I1101&gt;0,D1101+1,IF(D1101&lt;term*freq,D1101+1,""))))</f>
        <v/>
      </c>
      <c r="E1102" s="53">
        <v>1</v>
      </c>
      <c r="F1102" s="7">
        <f>IF(D1102="",0,IF(I1101&lt;emi,I1101,IF(D1102="",NA(),IF(E1102=0,0,emi))))</f>
        <v>0</v>
      </c>
      <c r="G1102" s="7" t="str">
        <f>IF(D1102="","",IF(I1101&lt;0,0,I1101)*rate/freq)</f>
        <v/>
      </c>
      <c r="H1102" s="6" t="str">
        <f t="shared" si="17"/>
        <v/>
      </c>
      <c r="I1102" s="6" t="str">
        <f>IF(AND(F1102&lt;&gt;0,F1102&lt;emi),0,IF(D1102="","",IF(I1101&lt;=0,0,IF(E1102=0,I1101+H1102,I1101-H1102))))</f>
        <v/>
      </c>
      <c r="K1102" s="31"/>
      <c r="L1102" s="31"/>
      <c r="M1102" s="31"/>
      <c r="N1102" s="31"/>
      <c r="O1102" s="31"/>
      <c r="P1102" s="31"/>
    </row>
    <row r="1103" spans="4:16" x14ac:dyDescent="0.3">
      <c r="D1103" s="3" t="str">
        <f>IF(D1102="","",IF(I1102=0,"",IF(I1102&gt;0,D1102+1,IF(D1102&lt;term*freq,D1102+1,""))))</f>
        <v/>
      </c>
      <c r="E1103" s="53">
        <v>1</v>
      </c>
      <c r="F1103" s="7">
        <f>IF(D1103="",0,IF(I1102&lt;emi,I1102,IF(D1103="",NA(),IF(E1103=0,0,emi))))</f>
        <v>0</v>
      </c>
      <c r="G1103" s="7" t="str">
        <f>IF(D1103="","",IF(I1102&lt;0,0,I1102)*rate/freq)</f>
        <v/>
      </c>
      <c r="H1103" s="6" t="str">
        <f t="shared" si="17"/>
        <v/>
      </c>
      <c r="I1103" s="6" t="str">
        <f>IF(AND(F1103&lt;&gt;0,F1103&lt;emi),0,IF(D1103="","",IF(I1102&lt;=0,0,IF(E1103=0,I1102+H1103,I1102-H1103))))</f>
        <v/>
      </c>
      <c r="K1103" s="31"/>
      <c r="L1103" s="31"/>
      <c r="M1103" s="31"/>
      <c r="N1103" s="31"/>
      <c r="O1103" s="31"/>
      <c r="P1103" s="31"/>
    </row>
    <row r="1104" spans="4:16" x14ac:dyDescent="0.3">
      <c r="D1104" s="3" t="str">
        <f>IF(D1103="","",IF(I1103=0,"",IF(I1103&gt;0,D1103+1,IF(D1103&lt;term*freq,D1103+1,""))))</f>
        <v/>
      </c>
      <c r="E1104" s="53">
        <v>1</v>
      </c>
      <c r="F1104" s="7">
        <f>IF(D1104="",0,IF(I1103&lt;emi,I1103,IF(D1104="",NA(),IF(E1104=0,0,emi))))</f>
        <v>0</v>
      </c>
      <c r="G1104" s="7" t="str">
        <f>IF(D1104="","",IF(I1103&lt;0,0,I1103)*rate/freq)</f>
        <v/>
      </c>
      <c r="H1104" s="6" t="str">
        <f t="shared" si="17"/>
        <v/>
      </c>
      <c r="I1104" s="6" t="str">
        <f>IF(AND(F1104&lt;&gt;0,F1104&lt;emi),0,IF(D1104="","",IF(I1103&lt;=0,0,IF(E1104=0,I1103+H1104,I1103-H1104))))</f>
        <v/>
      </c>
      <c r="K1104" s="31"/>
      <c r="L1104" s="31"/>
      <c r="M1104" s="31"/>
      <c r="N1104" s="31"/>
      <c r="O1104" s="31"/>
      <c r="P1104" s="31"/>
    </row>
    <row r="1105" spans="4:16" x14ac:dyDescent="0.3">
      <c r="D1105" s="3" t="str">
        <f>IF(D1104="","",IF(I1104=0,"",IF(I1104&gt;0,D1104+1,IF(D1104&lt;term*freq,D1104+1,""))))</f>
        <v/>
      </c>
      <c r="E1105" s="53">
        <v>1</v>
      </c>
      <c r="F1105" s="7">
        <f>IF(D1105="",0,IF(I1104&lt;emi,I1104,IF(D1105="",NA(),IF(E1105=0,0,emi))))</f>
        <v>0</v>
      </c>
      <c r="G1105" s="7" t="str">
        <f>IF(D1105="","",IF(I1104&lt;0,0,I1104)*rate/freq)</f>
        <v/>
      </c>
      <c r="H1105" s="6" t="str">
        <f t="shared" si="17"/>
        <v/>
      </c>
      <c r="I1105" s="6" t="str">
        <f>IF(AND(F1105&lt;&gt;0,F1105&lt;emi),0,IF(D1105="","",IF(I1104&lt;=0,0,IF(E1105=0,I1104+H1105,I1104-H1105))))</f>
        <v/>
      </c>
      <c r="K1105" s="31"/>
      <c r="L1105" s="31"/>
      <c r="M1105" s="31"/>
      <c r="N1105" s="31"/>
      <c r="O1105" s="31"/>
      <c r="P1105" s="31"/>
    </row>
    <row r="1106" spans="4:16" x14ac:dyDescent="0.3">
      <c r="D1106" s="3" t="str">
        <f>IF(D1105="","",IF(I1105=0,"",IF(I1105&gt;0,D1105+1,IF(D1105&lt;term*freq,D1105+1,""))))</f>
        <v/>
      </c>
      <c r="E1106" s="53">
        <v>1</v>
      </c>
      <c r="F1106" s="7">
        <f>IF(D1106="",0,IF(I1105&lt;emi,I1105,IF(D1106="",NA(),IF(E1106=0,0,emi))))</f>
        <v>0</v>
      </c>
      <c r="G1106" s="7" t="str">
        <f>IF(D1106="","",IF(I1105&lt;0,0,I1105)*rate/freq)</f>
        <v/>
      </c>
      <c r="H1106" s="6" t="str">
        <f t="shared" si="17"/>
        <v/>
      </c>
      <c r="I1106" s="6" t="str">
        <f>IF(AND(F1106&lt;&gt;0,F1106&lt;emi),0,IF(D1106="","",IF(I1105&lt;=0,0,IF(E1106=0,I1105+H1106,I1105-H1106))))</f>
        <v/>
      </c>
      <c r="K1106" s="31"/>
      <c r="L1106" s="31"/>
      <c r="M1106" s="31"/>
      <c r="N1106" s="31"/>
      <c r="O1106" s="31"/>
      <c r="P1106" s="31"/>
    </row>
    <row r="1107" spans="4:16" x14ac:dyDescent="0.3">
      <c r="D1107" s="3" t="str">
        <f>IF(D1106="","",IF(I1106=0,"",IF(I1106&gt;0,D1106+1,IF(D1106&lt;term*freq,D1106+1,""))))</f>
        <v/>
      </c>
      <c r="E1107" s="53">
        <v>1</v>
      </c>
      <c r="F1107" s="7">
        <f>IF(D1107="",0,IF(I1106&lt;emi,I1106,IF(D1107="",NA(),IF(E1107=0,0,emi))))</f>
        <v>0</v>
      </c>
      <c r="G1107" s="7" t="str">
        <f>IF(D1107="","",IF(I1106&lt;0,0,I1106)*rate/freq)</f>
        <v/>
      </c>
      <c r="H1107" s="6" t="str">
        <f t="shared" si="17"/>
        <v/>
      </c>
      <c r="I1107" s="6" t="str">
        <f>IF(AND(F1107&lt;&gt;0,F1107&lt;emi),0,IF(D1107="","",IF(I1106&lt;=0,0,IF(E1107=0,I1106+H1107,I1106-H1107))))</f>
        <v/>
      </c>
      <c r="K1107" s="31"/>
      <c r="L1107" s="31"/>
      <c r="M1107" s="31"/>
      <c r="N1107" s="31"/>
      <c r="O1107" s="31"/>
      <c r="P1107" s="31"/>
    </row>
    <row r="1108" spans="4:16" x14ac:dyDescent="0.3">
      <c r="D1108" s="3" t="str">
        <f>IF(D1107="","",IF(I1107=0,"",IF(I1107&gt;0,D1107+1,IF(D1107&lt;term*freq,D1107+1,""))))</f>
        <v/>
      </c>
      <c r="E1108" s="53">
        <v>1</v>
      </c>
      <c r="F1108" s="7">
        <f>IF(D1108="",0,IF(I1107&lt;emi,I1107,IF(D1108="",NA(),IF(E1108=0,0,emi))))</f>
        <v>0</v>
      </c>
      <c r="G1108" s="7" t="str">
        <f>IF(D1108="","",IF(I1107&lt;0,0,I1107)*rate/freq)</f>
        <v/>
      </c>
      <c r="H1108" s="6" t="str">
        <f t="shared" si="17"/>
        <v/>
      </c>
      <c r="I1108" s="6" t="str">
        <f>IF(AND(F1108&lt;&gt;0,F1108&lt;emi),0,IF(D1108="","",IF(I1107&lt;=0,0,IF(E1108=0,I1107+H1108,I1107-H1108))))</f>
        <v/>
      </c>
      <c r="K1108" s="31"/>
      <c r="L1108" s="31"/>
      <c r="M1108" s="31"/>
      <c r="N1108" s="31"/>
      <c r="O1108" s="31"/>
      <c r="P1108" s="31"/>
    </row>
    <row r="1109" spans="4:16" x14ac:dyDescent="0.3">
      <c r="D1109" s="3" t="str">
        <f>IF(D1108="","",IF(I1108=0,"",IF(I1108&gt;0,D1108+1,IF(D1108&lt;term*freq,D1108+1,""))))</f>
        <v/>
      </c>
      <c r="E1109" s="53">
        <v>1</v>
      </c>
      <c r="F1109" s="7">
        <f>IF(D1109="",0,IF(I1108&lt;emi,I1108,IF(D1109="",NA(),IF(E1109=0,0,emi))))</f>
        <v>0</v>
      </c>
      <c r="G1109" s="7" t="str">
        <f>IF(D1109="","",IF(I1108&lt;0,0,I1108)*rate/freq)</f>
        <v/>
      </c>
      <c r="H1109" s="6" t="str">
        <f t="shared" si="17"/>
        <v/>
      </c>
      <c r="I1109" s="6" t="str">
        <f>IF(AND(F1109&lt;&gt;0,F1109&lt;emi),0,IF(D1109="","",IF(I1108&lt;=0,0,IF(E1109=0,I1108+H1109,I1108-H1109))))</f>
        <v/>
      </c>
      <c r="K1109" s="31"/>
      <c r="L1109" s="31"/>
      <c r="M1109" s="31"/>
      <c r="N1109" s="31"/>
      <c r="O1109" s="31"/>
      <c r="P1109" s="31"/>
    </row>
    <row r="1110" spans="4:16" x14ac:dyDescent="0.3">
      <c r="D1110" s="3" t="str">
        <f>IF(D1109="","",IF(I1109=0,"",IF(I1109&gt;0,D1109+1,IF(D1109&lt;term*freq,D1109+1,""))))</f>
        <v/>
      </c>
      <c r="E1110" s="53">
        <v>1</v>
      </c>
      <c r="F1110" s="7">
        <f>IF(D1110="",0,IF(I1109&lt;emi,I1109,IF(D1110="",NA(),IF(E1110=0,0,emi))))</f>
        <v>0</v>
      </c>
      <c r="G1110" s="7" t="str">
        <f>IF(D1110="","",IF(I1109&lt;0,0,I1109)*rate/freq)</f>
        <v/>
      </c>
      <c r="H1110" s="6" t="str">
        <f t="shared" si="17"/>
        <v/>
      </c>
      <c r="I1110" s="6" t="str">
        <f>IF(AND(F1110&lt;&gt;0,F1110&lt;emi),0,IF(D1110="","",IF(I1109&lt;=0,0,IF(E1110=0,I1109+H1110,I1109-H1110))))</f>
        <v/>
      </c>
      <c r="K1110" s="31"/>
      <c r="L1110" s="31"/>
      <c r="M1110" s="31"/>
      <c r="N1110" s="31"/>
      <c r="O1110" s="31"/>
      <c r="P1110" s="31"/>
    </row>
    <row r="1111" spans="4:16" x14ac:dyDescent="0.3">
      <c r="D1111" s="3" t="str">
        <f>IF(D1110="","",IF(I1110=0,"",IF(I1110&gt;0,D1110+1,IF(D1110&lt;term*freq,D1110+1,""))))</f>
        <v/>
      </c>
      <c r="E1111" s="53">
        <v>1</v>
      </c>
      <c r="F1111" s="7">
        <f>IF(D1111="",0,IF(I1110&lt;emi,I1110,IF(D1111="",NA(),IF(E1111=0,0,emi))))</f>
        <v>0</v>
      </c>
      <c r="G1111" s="7" t="str">
        <f>IF(D1111="","",IF(I1110&lt;0,0,I1110)*rate/freq)</f>
        <v/>
      </c>
      <c r="H1111" s="6" t="str">
        <f t="shared" si="17"/>
        <v/>
      </c>
      <c r="I1111" s="6" t="str">
        <f>IF(AND(F1111&lt;&gt;0,F1111&lt;emi),0,IF(D1111="","",IF(I1110&lt;=0,0,IF(E1111=0,I1110+H1111,I1110-H1111))))</f>
        <v/>
      </c>
      <c r="K1111" s="31"/>
      <c r="L1111" s="31"/>
      <c r="M1111" s="31"/>
      <c r="N1111" s="31"/>
      <c r="O1111" s="31"/>
      <c r="P1111" s="31"/>
    </row>
    <row r="1112" spans="4:16" x14ac:dyDescent="0.3">
      <c r="D1112" s="3" t="str">
        <f>IF(D1111="","",IF(I1111=0,"",IF(I1111&gt;0,D1111+1,IF(D1111&lt;term*freq,D1111+1,""))))</f>
        <v/>
      </c>
      <c r="E1112" s="53">
        <v>1</v>
      </c>
      <c r="F1112" s="7">
        <f>IF(D1112="",0,IF(I1111&lt;emi,I1111,IF(D1112="",NA(),IF(E1112=0,0,emi))))</f>
        <v>0</v>
      </c>
      <c r="G1112" s="7" t="str">
        <f>IF(D1112="","",IF(I1111&lt;0,0,I1111)*rate/freq)</f>
        <v/>
      </c>
      <c r="H1112" s="6" t="str">
        <f t="shared" si="17"/>
        <v/>
      </c>
      <c r="I1112" s="6" t="str">
        <f>IF(AND(F1112&lt;&gt;0,F1112&lt;emi),0,IF(D1112="","",IF(I1111&lt;=0,0,IF(E1112=0,I1111+H1112,I1111-H1112))))</f>
        <v/>
      </c>
      <c r="K1112" s="31"/>
      <c r="L1112" s="31"/>
      <c r="M1112" s="31"/>
      <c r="N1112" s="31"/>
      <c r="O1112" s="31"/>
      <c r="P1112" s="31"/>
    </row>
    <row r="1113" spans="4:16" x14ac:dyDescent="0.3">
      <c r="D1113" s="3" t="str">
        <f>IF(D1112="","",IF(I1112=0,"",IF(I1112&gt;0,D1112+1,IF(D1112&lt;term*freq,D1112+1,""))))</f>
        <v/>
      </c>
      <c r="E1113" s="53">
        <v>1</v>
      </c>
      <c r="F1113" s="7">
        <f>IF(D1113="",0,IF(I1112&lt;emi,I1112,IF(D1113="",NA(),IF(E1113=0,0,emi))))</f>
        <v>0</v>
      </c>
      <c r="G1113" s="7" t="str">
        <f>IF(D1113="","",IF(I1112&lt;0,0,I1112)*rate/freq)</f>
        <v/>
      </c>
      <c r="H1113" s="6" t="str">
        <f t="shared" si="17"/>
        <v/>
      </c>
      <c r="I1113" s="6" t="str">
        <f>IF(AND(F1113&lt;&gt;0,F1113&lt;emi),0,IF(D1113="","",IF(I1112&lt;=0,0,IF(E1113=0,I1112+H1113,I1112-H1113))))</f>
        <v/>
      </c>
      <c r="K1113" s="31"/>
      <c r="L1113" s="31"/>
      <c r="M1113" s="31"/>
      <c r="N1113" s="31"/>
      <c r="O1113" s="31"/>
      <c r="P1113" s="31"/>
    </row>
    <row r="1114" spans="4:16" x14ac:dyDescent="0.3">
      <c r="D1114" s="3" t="str">
        <f>IF(D1113="","",IF(I1113=0,"",IF(I1113&gt;0,D1113+1,IF(D1113&lt;term*freq,D1113+1,""))))</f>
        <v/>
      </c>
      <c r="E1114" s="53">
        <v>1</v>
      </c>
      <c r="F1114" s="7">
        <f>IF(D1114="",0,IF(I1113&lt;emi,I1113,IF(D1114="",NA(),IF(E1114=0,0,emi))))</f>
        <v>0</v>
      </c>
      <c r="G1114" s="7" t="str">
        <f>IF(D1114="","",IF(I1113&lt;0,0,I1113)*rate/freq)</f>
        <v/>
      </c>
      <c r="H1114" s="6" t="str">
        <f t="shared" si="17"/>
        <v/>
      </c>
      <c r="I1114" s="6" t="str">
        <f>IF(AND(F1114&lt;&gt;0,F1114&lt;emi),0,IF(D1114="","",IF(I1113&lt;=0,0,IF(E1114=0,I1113+H1114,I1113-H1114))))</f>
        <v/>
      </c>
      <c r="K1114" s="31"/>
      <c r="L1114" s="31"/>
      <c r="M1114" s="31"/>
      <c r="N1114" s="31"/>
      <c r="O1114" s="31"/>
      <c r="P1114" s="31"/>
    </row>
    <row r="1115" spans="4:16" x14ac:dyDescent="0.3">
      <c r="D1115" s="3" t="str">
        <f>IF(D1114="","",IF(I1114=0,"",IF(I1114&gt;0,D1114+1,IF(D1114&lt;term*freq,D1114+1,""))))</f>
        <v/>
      </c>
      <c r="E1115" s="53">
        <v>1</v>
      </c>
      <c r="F1115" s="7">
        <f>IF(D1115="",0,IF(I1114&lt;emi,I1114,IF(D1115="",NA(),IF(E1115=0,0,emi))))</f>
        <v>0</v>
      </c>
      <c r="G1115" s="7" t="str">
        <f>IF(D1115="","",IF(I1114&lt;0,0,I1114)*rate/freq)</f>
        <v/>
      </c>
      <c r="H1115" s="6" t="str">
        <f t="shared" si="17"/>
        <v/>
      </c>
      <c r="I1115" s="6" t="str">
        <f>IF(AND(F1115&lt;&gt;0,F1115&lt;emi),0,IF(D1115="","",IF(I1114&lt;=0,0,IF(E1115=0,I1114+H1115,I1114-H1115))))</f>
        <v/>
      </c>
      <c r="K1115" s="31"/>
      <c r="L1115" s="31"/>
      <c r="M1115" s="31"/>
      <c r="N1115" s="31"/>
      <c r="O1115" s="31"/>
      <c r="P1115" s="31"/>
    </row>
    <row r="1116" spans="4:16" x14ac:dyDescent="0.3">
      <c r="D1116" s="3" t="str">
        <f>IF(D1115="","",IF(I1115=0,"",IF(I1115&gt;0,D1115+1,IF(D1115&lt;term*freq,D1115+1,""))))</f>
        <v/>
      </c>
      <c r="E1116" s="53">
        <v>1</v>
      </c>
      <c r="F1116" s="7">
        <f>IF(D1116="",0,IF(I1115&lt;emi,I1115,IF(D1116="",NA(),IF(E1116=0,0,emi))))</f>
        <v>0</v>
      </c>
      <c r="G1116" s="7" t="str">
        <f>IF(D1116="","",IF(I1115&lt;0,0,I1115)*rate/freq)</f>
        <v/>
      </c>
      <c r="H1116" s="6" t="str">
        <f t="shared" si="17"/>
        <v/>
      </c>
      <c r="I1116" s="6" t="str">
        <f>IF(AND(F1116&lt;&gt;0,F1116&lt;emi),0,IF(D1116="","",IF(I1115&lt;=0,0,IF(E1116=0,I1115+H1116,I1115-H1116))))</f>
        <v/>
      </c>
      <c r="K1116" s="31"/>
      <c r="L1116" s="31"/>
      <c r="M1116" s="31"/>
      <c r="N1116" s="31"/>
      <c r="O1116" s="31"/>
      <c r="P1116" s="31"/>
    </row>
    <row r="1117" spans="4:16" x14ac:dyDescent="0.3">
      <c r="D1117" s="3" t="str">
        <f>IF(D1116="","",IF(I1116=0,"",IF(I1116&gt;0,D1116+1,IF(D1116&lt;term*freq,D1116+1,""))))</f>
        <v/>
      </c>
      <c r="E1117" s="53">
        <v>1</v>
      </c>
      <c r="F1117" s="7">
        <f>IF(D1117="",0,IF(I1116&lt;emi,I1116,IF(D1117="",NA(),IF(E1117=0,0,emi))))</f>
        <v>0</v>
      </c>
      <c r="G1117" s="7" t="str">
        <f>IF(D1117="","",IF(I1116&lt;0,0,I1116)*rate/freq)</f>
        <v/>
      </c>
      <c r="H1117" s="6" t="str">
        <f t="shared" si="17"/>
        <v/>
      </c>
      <c r="I1117" s="6" t="str">
        <f>IF(AND(F1117&lt;&gt;0,F1117&lt;emi),0,IF(D1117="","",IF(I1116&lt;=0,0,IF(E1117=0,I1116+H1117,I1116-H1117))))</f>
        <v/>
      </c>
      <c r="K1117" s="31"/>
      <c r="L1117" s="31"/>
      <c r="M1117" s="31"/>
      <c r="N1117" s="31"/>
      <c r="O1117" s="31"/>
      <c r="P1117" s="31"/>
    </row>
    <row r="1118" spans="4:16" x14ac:dyDescent="0.3">
      <c r="D1118" s="3" t="str">
        <f>IF(D1117="","",IF(I1117=0,"",IF(I1117&gt;0,D1117+1,IF(D1117&lt;term*freq,D1117+1,""))))</f>
        <v/>
      </c>
      <c r="E1118" s="53">
        <v>1</v>
      </c>
      <c r="F1118" s="7">
        <f>IF(D1118="",0,IF(I1117&lt;emi,I1117,IF(D1118="",NA(),IF(E1118=0,0,emi))))</f>
        <v>0</v>
      </c>
      <c r="G1118" s="7" t="str">
        <f>IF(D1118="","",IF(I1117&lt;0,0,I1117)*rate/freq)</f>
        <v/>
      </c>
      <c r="H1118" s="6" t="str">
        <f t="shared" si="17"/>
        <v/>
      </c>
      <c r="I1118" s="6" t="str">
        <f>IF(AND(F1118&lt;&gt;0,F1118&lt;emi),0,IF(D1118="","",IF(I1117&lt;=0,0,IF(E1118=0,I1117+H1118,I1117-H1118))))</f>
        <v/>
      </c>
      <c r="K1118" s="31"/>
      <c r="L1118" s="31"/>
      <c r="M1118" s="31"/>
      <c r="N1118" s="31"/>
      <c r="O1118" s="31"/>
      <c r="P1118" s="31"/>
    </row>
    <row r="1119" spans="4:16" x14ac:dyDescent="0.3">
      <c r="D1119" s="3" t="str">
        <f>IF(D1118="","",IF(I1118=0,"",IF(I1118&gt;0,D1118+1,IF(D1118&lt;term*freq,D1118+1,""))))</f>
        <v/>
      </c>
      <c r="E1119" s="53">
        <v>1</v>
      </c>
      <c r="F1119" s="7">
        <f>IF(D1119="",0,IF(I1118&lt;emi,I1118,IF(D1119="",NA(),IF(E1119=0,0,emi))))</f>
        <v>0</v>
      </c>
      <c r="G1119" s="7" t="str">
        <f>IF(D1119="","",IF(I1118&lt;0,0,I1118)*rate/freq)</f>
        <v/>
      </c>
      <c r="H1119" s="6" t="str">
        <f t="shared" si="17"/>
        <v/>
      </c>
      <c r="I1119" s="6" t="str">
        <f>IF(AND(F1119&lt;&gt;0,F1119&lt;emi),0,IF(D1119="","",IF(I1118&lt;=0,0,IF(E1119=0,I1118+H1119,I1118-H1119))))</f>
        <v/>
      </c>
      <c r="K1119" s="31"/>
      <c r="L1119" s="31"/>
      <c r="M1119" s="31"/>
      <c r="N1119" s="31"/>
      <c r="O1119" s="31"/>
      <c r="P1119" s="31"/>
    </row>
    <row r="1120" spans="4:16" x14ac:dyDescent="0.3">
      <c r="D1120" s="3" t="str">
        <f>IF(D1119="","",IF(I1119=0,"",IF(I1119&gt;0,D1119+1,IF(D1119&lt;term*freq,D1119+1,""))))</f>
        <v/>
      </c>
      <c r="E1120" s="53">
        <v>1</v>
      </c>
      <c r="F1120" s="7">
        <f>IF(D1120="",0,IF(I1119&lt;emi,I1119,IF(D1120="",NA(),IF(E1120=0,0,emi))))</f>
        <v>0</v>
      </c>
      <c r="G1120" s="7" t="str">
        <f>IF(D1120="","",IF(I1119&lt;0,0,I1119)*rate/freq)</f>
        <v/>
      </c>
      <c r="H1120" s="6" t="str">
        <f t="shared" si="17"/>
        <v/>
      </c>
      <c r="I1120" s="6" t="str">
        <f>IF(AND(F1120&lt;&gt;0,F1120&lt;emi),0,IF(D1120="","",IF(I1119&lt;=0,0,IF(E1120=0,I1119+H1120,I1119-H1120))))</f>
        <v/>
      </c>
      <c r="K1120" s="31"/>
      <c r="L1120" s="31"/>
      <c r="M1120" s="31"/>
      <c r="N1120" s="31"/>
      <c r="O1120" s="31"/>
      <c r="P1120" s="31"/>
    </row>
    <row r="1121" spans="4:16" x14ac:dyDescent="0.3">
      <c r="D1121" s="3" t="str">
        <f>IF(D1120="","",IF(I1120=0,"",IF(I1120&gt;0,D1120+1,IF(D1120&lt;term*freq,D1120+1,""))))</f>
        <v/>
      </c>
      <c r="E1121" s="53">
        <v>1</v>
      </c>
      <c r="F1121" s="7">
        <f>IF(D1121="",0,IF(I1120&lt;emi,I1120,IF(D1121="",NA(),IF(E1121=0,0,emi))))</f>
        <v>0</v>
      </c>
      <c r="G1121" s="7" t="str">
        <f>IF(D1121="","",IF(I1120&lt;0,0,I1120)*rate/freq)</f>
        <v/>
      </c>
      <c r="H1121" s="6" t="str">
        <f t="shared" si="17"/>
        <v/>
      </c>
      <c r="I1121" s="6" t="str">
        <f>IF(AND(F1121&lt;&gt;0,F1121&lt;emi),0,IF(D1121="","",IF(I1120&lt;=0,0,IF(E1121=0,I1120+H1121,I1120-H1121))))</f>
        <v/>
      </c>
      <c r="K1121" s="31"/>
      <c r="L1121" s="31"/>
      <c r="M1121" s="31"/>
      <c r="N1121" s="31"/>
      <c r="O1121" s="31"/>
      <c r="P1121" s="31"/>
    </row>
    <row r="1122" spans="4:16" x14ac:dyDescent="0.3">
      <c r="D1122" s="3" t="str">
        <f>IF(D1121="","",IF(I1121=0,"",IF(I1121&gt;0,D1121+1,IF(D1121&lt;term*freq,D1121+1,""))))</f>
        <v/>
      </c>
      <c r="E1122" s="53">
        <v>1</v>
      </c>
      <c r="F1122" s="7">
        <f>IF(D1122="",0,IF(I1121&lt;emi,I1121,IF(D1122="",NA(),IF(E1122=0,0,emi))))</f>
        <v>0</v>
      </c>
      <c r="G1122" s="7" t="str">
        <f>IF(D1122="","",IF(I1121&lt;0,0,I1121)*rate/freq)</f>
        <v/>
      </c>
      <c r="H1122" s="6" t="str">
        <f t="shared" si="17"/>
        <v/>
      </c>
      <c r="I1122" s="6" t="str">
        <f>IF(AND(F1122&lt;&gt;0,F1122&lt;emi),0,IF(D1122="","",IF(I1121&lt;=0,0,IF(E1122=0,I1121+H1122,I1121-H1122))))</f>
        <v/>
      </c>
      <c r="K1122" s="31"/>
      <c r="L1122" s="31"/>
      <c r="M1122" s="31"/>
      <c r="N1122" s="31"/>
      <c r="O1122" s="31"/>
      <c r="P1122" s="31"/>
    </row>
    <row r="1123" spans="4:16" x14ac:dyDescent="0.3">
      <c r="D1123" s="3" t="str">
        <f>IF(D1122="","",IF(I1122=0,"",IF(I1122&gt;0,D1122+1,IF(D1122&lt;term*freq,D1122+1,""))))</f>
        <v/>
      </c>
      <c r="E1123" s="53">
        <v>1</v>
      </c>
      <c r="F1123" s="7">
        <f>IF(D1123="",0,IF(I1122&lt;emi,I1122,IF(D1123="",NA(),IF(E1123=0,0,emi))))</f>
        <v>0</v>
      </c>
      <c r="G1123" s="7" t="str">
        <f>IF(D1123="","",IF(I1122&lt;0,0,I1122)*rate/freq)</f>
        <v/>
      </c>
      <c r="H1123" s="6" t="str">
        <f t="shared" si="17"/>
        <v/>
      </c>
      <c r="I1123" s="6" t="str">
        <f>IF(AND(F1123&lt;&gt;0,F1123&lt;emi),0,IF(D1123="","",IF(I1122&lt;=0,0,IF(E1123=0,I1122+H1123,I1122-H1123))))</f>
        <v/>
      </c>
      <c r="K1123" s="31"/>
      <c r="L1123" s="31"/>
      <c r="M1123" s="31"/>
      <c r="N1123" s="31"/>
      <c r="O1123" s="31"/>
      <c r="P1123" s="31"/>
    </row>
    <row r="1124" spans="4:16" x14ac:dyDescent="0.3">
      <c r="D1124" s="3" t="str">
        <f>IF(D1123="","",IF(I1123=0,"",IF(I1123&gt;0,D1123+1,IF(D1123&lt;term*freq,D1123+1,""))))</f>
        <v/>
      </c>
      <c r="E1124" s="53">
        <v>1</v>
      </c>
      <c r="F1124" s="7">
        <f>IF(D1124="",0,IF(I1123&lt;emi,I1123,IF(D1124="",NA(),IF(E1124=0,0,emi))))</f>
        <v>0</v>
      </c>
      <c r="G1124" s="7" t="str">
        <f>IF(D1124="","",IF(I1123&lt;0,0,I1123)*rate/freq)</f>
        <v/>
      </c>
      <c r="H1124" s="6" t="str">
        <f t="shared" si="17"/>
        <v/>
      </c>
      <c r="I1124" s="6" t="str">
        <f>IF(AND(F1124&lt;&gt;0,F1124&lt;emi),0,IF(D1124="","",IF(I1123&lt;=0,0,IF(E1124=0,I1123+H1124,I1123-H1124))))</f>
        <v/>
      </c>
      <c r="K1124" s="31"/>
      <c r="L1124" s="31"/>
      <c r="M1124" s="31"/>
      <c r="N1124" s="31"/>
      <c r="O1124" s="31"/>
      <c r="P1124" s="31"/>
    </row>
    <row r="1125" spans="4:16" x14ac:dyDescent="0.3">
      <c r="D1125" s="3" t="str">
        <f>IF(D1124="","",IF(I1124=0,"",IF(I1124&gt;0,D1124+1,IF(D1124&lt;term*freq,D1124+1,""))))</f>
        <v/>
      </c>
      <c r="E1125" s="53">
        <v>1</v>
      </c>
      <c r="F1125" s="7">
        <f>IF(D1125="",0,IF(I1124&lt;emi,I1124,IF(D1125="",NA(),IF(E1125=0,0,emi))))</f>
        <v>0</v>
      </c>
      <c r="G1125" s="7" t="str">
        <f>IF(D1125="","",IF(I1124&lt;0,0,I1124)*rate/freq)</f>
        <v/>
      </c>
      <c r="H1125" s="6" t="str">
        <f t="shared" si="17"/>
        <v/>
      </c>
      <c r="I1125" s="6" t="str">
        <f>IF(AND(F1125&lt;&gt;0,F1125&lt;emi),0,IF(D1125="","",IF(I1124&lt;=0,0,IF(E1125=0,I1124+H1125,I1124-H1125))))</f>
        <v/>
      </c>
      <c r="K1125" s="31"/>
      <c r="L1125" s="31"/>
      <c r="M1125" s="31"/>
      <c r="N1125" s="31"/>
      <c r="O1125" s="31"/>
      <c r="P1125" s="31"/>
    </row>
    <row r="1126" spans="4:16" x14ac:dyDescent="0.3">
      <c r="D1126" s="3" t="str">
        <f>IF(D1125="","",IF(I1125=0,"",IF(I1125&gt;0,D1125+1,IF(D1125&lt;term*freq,D1125+1,""))))</f>
        <v/>
      </c>
      <c r="E1126" s="53">
        <v>1</v>
      </c>
      <c r="F1126" s="7">
        <f>IF(D1126="",0,IF(I1125&lt;emi,I1125,IF(D1126="",NA(),IF(E1126=0,0,emi))))</f>
        <v>0</v>
      </c>
      <c r="G1126" s="7" t="str">
        <f>IF(D1126="","",IF(I1125&lt;0,0,I1125)*rate/freq)</f>
        <v/>
      </c>
      <c r="H1126" s="6" t="str">
        <f t="shared" si="17"/>
        <v/>
      </c>
      <c r="I1126" s="6" t="str">
        <f>IF(AND(F1126&lt;&gt;0,F1126&lt;emi),0,IF(D1126="","",IF(I1125&lt;=0,0,IF(E1126=0,I1125+H1126,I1125-H1126))))</f>
        <v/>
      </c>
      <c r="K1126" s="31"/>
      <c r="L1126" s="31"/>
      <c r="M1126" s="31"/>
      <c r="N1126" s="31"/>
      <c r="O1126" s="31"/>
      <c r="P1126" s="31"/>
    </row>
    <row r="1127" spans="4:16" x14ac:dyDescent="0.3">
      <c r="D1127" s="3" t="str">
        <f>IF(D1126="","",IF(I1126=0,"",IF(I1126&gt;0,D1126+1,IF(D1126&lt;term*freq,D1126+1,""))))</f>
        <v/>
      </c>
      <c r="E1127" s="53">
        <v>1</v>
      </c>
      <c r="F1127" s="7">
        <f>IF(D1127="",0,IF(I1126&lt;emi,I1126,IF(D1127="",NA(),IF(E1127=0,0,emi))))</f>
        <v>0</v>
      </c>
      <c r="G1127" s="7" t="str">
        <f>IF(D1127="","",IF(I1126&lt;0,0,I1126)*rate/freq)</f>
        <v/>
      </c>
      <c r="H1127" s="6" t="str">
        <f t="shared" si="17"/>
        <v/>
      </c>
      <c r="I1127" s="6" t="str">
        <f>IF(AND(F1127&lt;&gt;0,F1127&lt;emi),0,IF(D1127="","",IF(I1126&lt;=0,0,IF(E1127=0,I1126+H1127,I1126-H1127))))</f>
        <v/>
      </c>
      <c r="K1127" s="31"/>
      <c r="L1127" s="31"/>
      <c r="M1127" s="31"/>
      <c r="N1127" s="31"/>
      <c r="O1127" s="31"/>
      <c r="P1127" s="31"/>
    </row>
    <row r="1128" spans="4:16" x14ac:dyDescent="0.3">
      <c r="D1128" s="3" t="str">
        <f>IF(D1127="","",IF(I1127=0,"",IF(I1127&gt;0,D1127+1,IF(D1127&lt;term*freq,D1127+1,""))))</f>
        <v/>
      </c>
      <c r="E1128" s="53">
        <v>1</v>
      </c>
      <c r="F1128" s="7">
        <f>IF(D1128="",0,IF(I1127&lt;emi,I1127,IF(D1128="",NA(),IF(E1128=0,0,emi))))</f>
        <v>0</v>
      </c>
      <c r="G1128" s="7" t="str">
        <f>IF(D1128="","",IF(I1127&lt;0,0,I1127)*rate/freq)</f>
        <v/>
      </c>
      <c r="H1128" s="6" t="str">
        <f t="shared" si="17"/>
        <v/>
      </c>
      <c r="I1128" s="6" t="str">
        <f>IF(AND(F1128&lt;&gt;0,F1128&lt;emi),0,IF(D1128="","",IF(I1127&lt;=0,0,IF(E1128=0,I1127+H1128,I1127-H1128))))</f>
        <v/>
      </c>
      <c r="K1128" s="31"/>
      <c r="L1128" s="31"/>
      <c r="M1128" s="31"/>
      <c r="N1128" s="31"/>
      <c r="O1128" s="31"/>
      <c r="P1128" s="31"/>
    </row>
    <row r="1129" spans="4:16" x14ac:dyDescent="0.3">
      <c r="D1129" s="3" t="str">
        <f>IF(D1128="","",IF(I1128=0,"",IF(I1128&gt;0,D1128+1,IF(D1128&lt;term*freq,D1128+1,""))))</f>
        <v/>
      </c>
      <c r="E1129" s="53">
        <v>1</v>
      </c>
      <c r="F1129" s="7">
        <f>IF(D1129="",0,IF(I1128&lt;emi,I1128,IF(D1129="",NA(),IF(E1129=0,0,emi))))</f>
        <v>0</v>
      </c>
      <c r="G1129" s="7" t="str">
        <f>IF(D1129="","",IF(I1128&lt;0,0,I1128)*rate/freq)</f>
        <v/>
      </c>
      <c r="H1129" s="6" t="str">
        <f t="shared" si="17"/>
        <v/>
      </c>
      <c r="I1129" s="6" t="str">
        <f>IF(AND(F1129&lt;&gt;0,F1129&lt;emi),0,IF(D1129="","",IF(I1128&lt;=0,0,IF(E1129=0,I1128+H1129,I1128-H1129))))</f>
        <v/>
      </c>
      <c r="K1129" s="31"/>
      <c r="L1129" s="31"/>
      <c r="M1129" s="31"/>
      <c r="N1129" s="31"/>
      <c r="O1129" s="31"/>
      <c r="P1129" s="31"/>
    </row>
    <row r="1130" spans="4:16" x14ac:dyDescent="0.3">
      <c r="D1130" s="3" t="str">
        <f>IF(D1129="","",IF(I1129=0,"",IF(I1129&gt;0,D1129+1,IF(D1129&lt;term*freq,D1129+1,""))))</f>
        <v/>
      </c>
      <c r="E1130" s="53">
        <v>1</v>
      </c>
      <c r="F1130" s="7">
        <f>IF(D1130="",0,IF(I1129&lt;emi,I1129,IF(D1130="",NA(),IF(E1130=0,0,emi))))</f>
        <v>0</v>
      </c>
      <c r="G1130" s="7" t="str">
        <f>IF(D1130="","",IF(I1129&lt;0,0,I1129)*rate/freq)</f>
        <v/>
      </c>
      <c r="H1130" s="6" t="str">
        <f t="shared" si="17"/>
        <v/>
      </c>
      <c r="I1130" s="6" t="str">
        <f>IF(AND(F1130&lt;&gt;0,F1130&lt;emi),0,IF(D1130="","",IF(I1129&lt;=0,0,IF(E1130=0,I1129+H1130,I1129-H1130))))</f>
        <v/>
      </c>
      <c r="K1130" s="31"/>
      <c r="L1130" s="31"/>
      <c r="M1130" s="31"/>
      <c r="N1130" s="31"/>
      <c r="O1130" s="31"/>
      <c r="P1130" s="31"/>
    </row>
    <row r="1131" spans="4:16" x14ac:dyDescent="0.3">
      <c r="D1131" s="3" t="str">
        <f>IF(D1130="","",IF(I1130=0,"",IF(I1130&gt;0,D1130+1,IF(D1130&lt;term*freq,D1130+1,""))))</f>
        <v/>
      </c>
      <c r="E1131" s="53">
        <v>1</v>
      </c>
      <c r="F1131" s="7">
        <f>IF(D1131="",0,IF(I1130&lt;emi,I1130,IF(D1131="",NA(),IF(E1131=0,0,emi))))</f>
        <v>0</v>
      </c>
      <c r="G1131" s="7" t="str">
        <f>IF(D1131="","",IF(I1130&lt;0,0,I1130)*rate/freq)</f>
        <v/>
      </c>
      <c r="H1131" s="6" t="str">
        <f t="shared" si="17"/>
        <v/>
      </c>
      <c r="I1131" s="6" t="str">
        <f>IF(AND(F1131&lt;&gt;0,F1131&lt;emi),0,IF(D1131="","",IF(I1130&lt;=0,0,IF(E1131=0,I1130+H1131,I1130-H1131))))</f>
        <v/>
      </c>
      <c r="K1131" s="31"/>
      <c r="L1131" s="31"/>
      <c r="M1131" s="31"/>
      <c r="N1131" s="31"/>
      <c r="O1131" s="31"/>
      <c r="P1131" s="31"/>
    </row>
    <row r="1132" spans="4:16" x14ac:dyDescent="0.3">
      <c r="D1132" s="3" t="str">
        <f>IF(D1131="","",IF(I1131=0,"",IF(I1131&gt;0,D1131+1,IF(D1131&lt;term*freq,D1131+1,""))))</f>
        <v/>
      </c>
      <c r="E1132" s="53">
        <v>1</v>
      </c>
      <c r="F1132" s="7">
        <f>IF(D1132="",0,IF(I1131&lt;emi,I1131,IF(D1132="",NA(),IF(E1132=0,0,emi))))</f>
        <v>0</v>
      </c>
      <c r="G1132" s="7" t="str">
        <f>IF(D1132="","",IF(I1131&lt;0,0,I1131)*rate/freq)</f>
        <v/>
      </c>
      <c r="H1132" s="6" t="str">
        <f t="shared" si="17"/>
        <v/>
      </c>
      <c r="I1132" s="6" t="str">
        <f>IF(AND(F1132&lt;&gt;0,F1132&lt;emi),0,IF(D1132="","",IF(I1131&lt;=0,0,IF(E1132=0,I1131+H1132,I1131-H1132))))</f>
        <v/>
      </c>
      <c r="K1132" s="31"/>
      <c r="L1132" s="31"/>
      <c r="M1132" s="31"/>
      <c r="N1132" s="31"/>
      <c r="O1132" s="31"/>
      <c r="P1132" s="31"/>
    </row>
    <row r="1133" spans="4:16" x14ac:dyDescent="0.3">
      <c r="D1133" s="3" t="str">
        <f>IF(D1132="","",IF(I1132=0,"",IF(I1132&gt;0,D1132+1,IF(D1132&lt;term*freq,D1132+1,""))))</f>
        <v/>
      </c>
      <c r="E1133" s="53">
        <v>1</v>
      </c>
      <c r="F1133" s="7">
        <f>IF(D1133="",0,IF(I1132&lt;emi,I1132,IF(D1133="",NA(),IF(E1133=0,0,emi))))</f>
        <v>0</v>
      </c>
      <c r="G1133" s="7" t="str">
        <f>IF(D1133="","",IF(I1132&lt;0,0,I1132)*rate/freq)</f>
        <v/>
      </c>
      <c r="H1133" s="6" t="str">
        <f t="shared" si="17"/>
        <v/>
      </c>
      <c r="I1133" s="6" t="str">
        <f>IF(AND(F1133&lt;&gt;0,F1133&lt;emi),0,IF(D1133="","",IF(I1132&lt;=0,0,IF(E1133=0,I1132+H1133,I1132-H1133))))</f>
        <v/>
      </c>
      <c r="K1133" s="31"/>
      <c r="L1133" s="31"/>
      <c r="M1133" s="31"/>
      <c r="N1133" s="31"/>
      <c r="O1133" s="31"/>
      <c r="P1133" s="31"/>
    </row>
    <row r="1134" spans="4:16" x14ac:dyDescent="0.3">
      <c r="D1134" s="3" t="str">
        <f>IF(D1133="","",IF(I1133=0,"",IF(I1133&gt;0,D1133+1,IF(D1133&lt;term*freq,D1133+1,""))))</f>
        <v/>
      </c>
      <c r="E1134" s="53">
        <v>1</v>
      </c>
      <c r="F1134" s="7">
        <f>IF(D1134="",0,IF(I1133&lt;emi,I1133,IF(D1134="",NA(),IF(E1134=0,0,emi))))</f>
        <v>0</v>
      </c>
      <c r="G1134" s="7" t="str">
        <f>IF(D1134="","",IF(I1133&lt;0,0,I1133)*rate/freq)</f>
        <v/>
      </c>
      <c r="H1134" s="6" t="str">
        <f t="shared" si="17"/>
        <v/>
      </c>
      <c r="I1134" s="6" t="str">
        <f>IF(AND(F1134&lt;&gt;0,F1134&lt;emi),0,IF(D1134="","",IF(I1133&lt;=0,0,IF(E1134=0,I1133+H1134,I1133-H1134))))</f>
        <v/>
      </c>
      <c r="K1134" s="31"/>
      <c r="L1134" s="31"/>
      <c r="M1134" s="31"/>
      <c r="N1134" s="31"/>
      <c r="O1134" s="31"/>
      <c r="P1134" s="31"/>
    </row>
    <row r="1135" spans="4:16" x14ac:dyDescent="0.3">
      <c r="D1135" s="3" t="str">
        <f>IF(D1134="","",IF(I1134=0,"",IF(I1134&gt;0,D1134+1,IF(D1134&lt;term*freq,D1134+1,""))))</f>
        <v/>
      </c>
      <c r="E1135" s="53">
        <v>1</v>
      </c>
      <c r="F1135" s="7">
        <f>IF(D1135="",0,IF(I1134&lt;emi,I1134,IF(D1135="",NA(),IF(E1135=0,0,emi))))</f>
        <v>0</v>
      </c>
      <c r="G1135" s="7" t="str">
        <f>IF(D1135="","",IF(I1134&lt;0,0,I1134)*rate/freq)</f>
        <v/>
      </c>
      <c r="H1135" s="6" t="str">
        <f t="shared" si="17"/>
        <v/>
      </c>
      <c r="I1135" s="6" t="str">
        <f>IF(AND(F1135&lt;&gt;0,F1135&lt;emi),0,IF(D1135="","",IF(I1134&lt;=0,0,IF(E1135=0,I1134+H1135,I1134-H1135))))</f>
        <v/>
      </c>
      <c r="K1135" s="31"/>
      <c r="L1135" s="31"/>
      <c r="M1135" s="31"/>
      <c r="N1135" s="31"/>
      <c r="O1135" s="31"/>
      <c r="P1135" s="31"/>
    </row>
    <row r="1136" spans="4:16" x14ac:dyDescent="0.3">
      <c r="D1136" s="3" t="str">
        <f>IF(D1135="","",IF(I1135=0,"",IF(I1135&gt;0,D1135+1,IF(D1135&lt;term*freq,D1135+1,""))))</f>
        <v/>
      </c>
      <c r="E1136" s="53">
        <v>1</v>
      </c>
      <c r="F1136" s="7">
        <f>IF(D1136="",0,IF(I1135&lt;emi,I1135,IF(D1136="",NA(),IF(E1136=0,0,emi))))</f>
        <v>0</v>
      </c>
      <c r="G1136" s="7" t="str">
        <f>IF(D1136="","",IF(I1135&lt;0,0,I1135)*rate/freq)</f>
        <v/>
      </c>
      <c r="H1136" s="6" t="str">
        <f t="shared" si="17"/>
        <v/>
      </c>
      <c r="I1136" s="6" t="str">
        <f>IF(AND(F1136&lt;&gt;0,F1136&lt;emi),0,IF(D1136="","",IF(I1135&lt;=0,0,IF(E1136=0,I1135+H1136,I1135-H1136))))</f>
        <v/>
      </c>
      <c r="K1136" s="31"/>
      <c r="L1136" s="31"/>
      <c r="M1136" s="31"/>
      <c r="N1136" s="31"/>
      <c r="O1136" s="31"/>
      <c r="P1136" s="31"/>
    </row>
    <row r="1137" spans="4:16" x14ac:dyDescent="0.3">
      <c r="D1137" s="3" t="str">
        <f>IF(D1136="","",IF(I1136=0,"",IF(I1136&gt;0,D1136+1,IF(D1136&lt;term*freq,D1136+1,""))))</f>
        <v/>
      </c>
      <c r="E1137" s="53">
        <v>1</v>
      </c>
      <c r="F1137" s="7">
        <f>IF(D1137="",0,IF(I1136&lt;emi,I1136,IF(D1137="",NA(),IF(E1137=0,0,emi))))</f>
        <v>0</v>
      </c>
      <c r="G1137" s="7" t="str">
        <f>IF(D1137="","",IF(I1136&lt;0,0,I1136)*rate/freq)</f>
        <v/>
      </c>
      <c r="H1137" s="6" t="str">
        <f t="shared" si="17"/>
        <v/>
      </c>
      <c r="I1137" s="6" t="str">
        <f>IF(AND(F1137&lt;&gt;0,F1137&lt;emi),0,IF(D1137="","",IF(I1136&lt;=0,0,IF(E1137=0,I1136+H1137,I1136-H1137))))</f>
        <v/>
      </c>
      <c r="K1137" s="31"/>
      <c r="L1137" s="31"/>
      <c r="M1137" s="31"/>
      <c r="N1137" s="31"/>
      <c r="O1137" s="31"/>
      <c r="P1137" s="31"/>
    </row>
    <row r="1138" spans="4:16" x14ac:dyDescent="0.3">
      <c r="D1138" s="3" t="str">
        <f>IF(D1137="","",IF(I1137=0,"",IF(I1137&gt;0,D1137+1,IF(D1137&lt;term*freq,D1137+1,""))))</f>
        <v/>
      </c>
      <c r="E1138" s="53">
        <v>1</v>
      </c>
      <c r="F1138" s="7">
        <f>IF(D1138="",0,IF(I1137&lt;emi,I1137,IF(D1138="",NA(),IF(E1138=0,0,emi))))</f>
        <v>0</v>
      </c>
      <c r="G1138" s="7" t="str">
        <f>IF(D1138="","",IF(I1137&lt;0,0,I1137)*rate/freq)</f>
        <v/>
      </c>
      <c r="H1138" s="6" t="str">
        <f t="shared" si="17"/>
        <v/>
      </c>
      <c r="I1138" s="6" t="str">
        <f>IF(AND(F1138&lt;&gt;0,F1138&lt;emi),0,IF(D1138="","",IF(I1137&lt;=0,0,IF(E1138=0,I1137+H1138,I1137-H1138))))</f>
        <v/>
      </c>
      <c r="K1138" s="31"/>
      <c r="L1138" s="31"/>
      <c r="M1138" s="31"/>
      <c r="N1138" s="31"/>
      <c r="O1138" s="31"/>
      <c r="P1138" s="31"/>
    </row>
    <row r="1139" spans="4:16" x14ac:dyDescent="0.3">
      <c r="D1139" s="3" t="str">
        <f>IF(D1138="","",IF(I1138=0,"",IF(I1138&gt;0,D1138+1,IF(D1138&lt;term*freq,D1138+1,""))))</f>
        <v/>
      </c>
      <c r="E1139" s="53">
        <v>1</v>
      </c>
      <c r="F1139" s="7">
        <f>IF(D1139="",0,IF(I1138&lt;emi,I1138,IF(D1139="",NA(),IF(E1139=0,0,emi))))</f>
        <v>0</v>
      </c>
      <c r="G1139" s="7" t="str">
        <f>IF(D1139="","",IF(I1138&lt;0,0,I1138)*rate/freq)</f>
        <v/>
      </c>
      <c r="H1139" s="6" t="str">
        <f t="shared" si="17"/>
        <v/>
      </c>
      <c r="I1139" s="6" t="str">
        <f>IF(AND(F1139&lt;&gt;0,F1139&lt;emi),0,IF(D1139="","",IF(I1138&lt;=0,0,IF(E1139=0,I1138+H1139,I1138-H1139))))</f>
        <v/>
      </c>
      <c r="K1139" s="31"/>
      <c r="L1139" s="31"/>
      <c r="M1139" s="31"/>
      <c r="N1139" s="31"/>
      <c r="O1139" s="31"/>
      <c r="P1139" s="31"/>
    </row>
    <row r="1140" spans="4:16" x14ac:dyDescent="0.3">
      <c r="D1140" s="3" t="str">
        <f>IF(D1139="","",IF(I1139=0,"",IF(I1139&gt;0,D1139+1,IF(D1139&lt;term*freq,D1139+1,""))))</f>
        <v/>
      </c>
      <c r="E1140" s="53">
        <v>1</v>
      </c>
      <c r="F1140" s="7">
        <f>IF(D1140="",0,IF(I1139&lt;emi,I1139,IF(D1140="",NA(),IF(E1140=0,0,emi))))</f>
        <v>0</v>
      </c>
      <c r="G1140" s="7" t="str">
        <f>IF(D1140="","",IF(I1139&lt;0,0,I1139)*rate/freq)</f>
        <v/>
      </c>
      <c r="H1140" s="6" t="str">
        <f t="shared" si="17"/>
        <v/>
      </c>
      <c r="I1140" s="6" t="str">
        <f>IF(AND(F1140&lt;&gt;0,F1140&lt;emi),0,IF(D1140="","",IF(I1139&lt;=0,0,IF(E1140=0,I1139+H1140,I1139-H1140))))</f>
        <v/>
      </c>
      <c r="K1140" s="31"/>
      <c r="L1140" s="31"/>
      <c r="M1140" s="31"/>
      <c r="N1140" s="31"/>
      <c r="O1140" s="31"/>
      <c r="P1140" s="31"/>
    </row>
    <row r="1141" spans="4:16" x14ac:dyDescent="0.3">
      <c r="D1141" s="3" t="str">
        <f>IF(D1140="","",IF(I1140=0,"",IF(I1140&gt;0,D1140+1,IF(D1140&lt;term*freq,D1140+1,""))))</f>
        <v/>
      </c>
      <c r="E1141" s="53">
        <v>1</v>
      </c>
      <c r="F1141" s="7">
        <f>IF(D1141="",0,IF(I1140&lt;emi,I1140,IF(D1141="",NA(),IF(E1141=0,0,emi))))</f>
        <v>0</v>
      </c>
      <c r="G1141" s="7" t="str">
        <f>IF(D1141="","",IF(I1140&lt;0,0,I1140)*rate/freq)</f>
        <v/>
      </c>
      <c r="H1141" s="6" t="str">
        <f t="shared" si="17"/>
        <v/>
      </c>
      <c r="I1141" s="6" t="str">
        <f>IF(AND(F1141&lt;&gt;0,F1141&lt;emi),0,IF(D1141="","",IF(I1140&lt;=0,0,IF(E1141=0,I1140+H1141,I1140-H1141))))</f>
        <v/>
      </c>
      <c r="K1141" s="31"/>
      <c r="L1141" s="31"/>
      <c r="M1141" s="31"/>
      <c r="N1141" s="31"/>
      <c r="O1141" s="31"/>
      <c r="P1141" s="31"/>
    </row>
    <row r="1142" spans="4:16" x14ac:dyDescent="0.3">
      <c r="D1142" s="3" t="str">
        <f>IF(D1141="","",IF(I1141=0,"",IF(I1141&gt;0,D1141+1,IF(D1141&lt;term*freq,D1141+1,""))))</f>
        <v/>
      </c>
      <c r="E1142" s="53">
        <v>1</v>
      </c>
      <c r="F1142" s="7">
        <f>IF(D1142="",0,IF(I1141&lt;emi,I1141,IF(D1142="",NA(),IF(E1142=0,0,emi))))</f>
        <v>0</v>
      </c>
      <c r="G1142" s="7" t="str">
        <f>IF(D1142="","",IF(I1141&lt;0,0,I1141)*rate/freq)</f>
        <v/>
      </c>
      <c r="H1142" s="6" t="str">
        <f t="shared" si="17"/>
        <v/>
      </c>
      <c r="I1142" s="6" t="str">
        <f>IF(AND(F1142&lt;&gt;0,F1142&lt;emi),0,IF(D1142="","",IF(I1141&lt;=0,0,IF(E1142=0,I1141+H1142,I1141-H1142))))</f>
        <v/>
      </c>
      <c r="K1142" s="31"/>
      <c r="L1142" s="31"/>
      <c r="M1142" s="31"/>
      <c r="N1142" s="31"/>
      <c r="O1142" s="31"/>
      <c r="P1142" s="31"/>
    </row>
    <row r="1143" spans="4:16" x14ac:dyDescent="0.3">
      <c r="D1143" s="3" t="str">
        <f>IF(D1142="","",IF(I1142=0,"",IF(I1142&gt;0,D1142+1,IF(D1142&lt;term*freq,D1142+1,""))))</f>
        <v/>
      </c>
      <c r="E1143" s="53">
        <v>1</v>
      </c>
      <c r="F1143" s="7">
        <f>IF(D1143="",0,IF(I1142&lt;emi,I1142,IF(D1143="",NA(),IF(E1143=0,0,emi))))</f>
        <v>0</v>
      </c>
      <c r="G1143" s="7" t="str">
        <f>IF(D1143="","",IF(I1142&lt;0,0,I1142)*rate/freq)</f>
        <v/>
      </c>
      <c r="H1143" s="6" t="str">
        <f t="shared" si="17"/>
        <v/>
      </c>
      <c r="I1143" s="6" t="str">
        <f>IF(AND(F1143&lt;&gt;0,F1143&lt;emi),0,IF(D1143="","",IF(I1142&lt;=0,0,IF(E1143=0,I1142+H1143,I1142-H1143))))</f>
        <v/>
      </c>
      <c r="K1143" s="31"/>
      <c r="L1143" s="31"/>
      <c r="M1143" s="31"/>
      <c r="N1143" s="31"/>
      <c r="O1143" s="31"/>
      <c r="P1143" s="31"/>
    </row>
    <row r="1144" spans="4:16" x14ac:dyDescent="0.3">
      <c r="D1144" s="3" t="str">
        <f>IF(D1143="","",IF(I1143=0,"",IF(I1143&gt;0,D1143+1,IF(D1143&lt;term*freq,D1143+1,""))))</f>
        <v/>
      </c>
      <c r="E1144" s="53">
        <v>1</v>
      </c>
      <c r="F1144" s="7">
        <f>IF(D1144="",0,IF(I1143&lt;emi,I1143,IF(D1144="",NA(),IF(E1144=0,0,emi))))</f>
        <v>0</v>
      </c>
      <c r="G1144" s="7" t="str">
        <f>IF(D1144="","",IF(I1143&lt;0,0,I1143)*rate/freq)</f>
        <v/>
      </c>
      <c r="H1144" s="6" t="str">
        <f t="shared" si="17"/>
        <v/>
      </c>
      <c r="I1144" s="6" t="str">
        <f>IF(AND(F1144&lt;&gt;0,F1144&lt;emi),0,IF(D1144="","",IF(I1143&lt;=0,0,IF(E1144=0,I1143+H1144,I1143-H1144))))</f>
        <v/>
      </c>
      <c r="K1144" s="31"/>
      <c r="L1144" s="31"/>
      <c r="M1144" s="31"/>
      <c r="N1144" s="31"/>
      <c r="O1144" s="31"/>
      <c r="P1144" s="31"/>
    </row>
    <row r="1145" spans="4:16" x14ac:dyDescent="0.3">
      <c r="D1145" s="3" t="str">
        <f>IF(D1144="","",IF(I1144=0,"",IF(I1144&gt;0,D1144+1,IF(D1144&lt;term*freq,D1144+1,""))))</f>
        <v/>
      </c>
      <c r="E1145" s="53">
        <v>1</v>
      </c>
      <c r="F1145" s="7">
        <f>IF(D1145="",0,IF(I1144&lt;emi,I1144,IF(D1145="",NA(),IF(E1145=0,0,emi))))</f>
        <v>0</v>
      </c>
      <c r="G1145" s="7" t="str">
        <f>IF(D1145="","",IF(I1144&lt;0,0,I1144)*rate/freq)</f>
        <v/>
      </c>
      <c r="H1145" s="6" t="str">
        <f t="shared" si="17"/>
        <v/>
      </c>
      <c r="I1145" s="6" t="str">
        <f>IF(AND(F1145&lt;&gt;0,F1145&lt;emi),0,IF(D1145="","",IF(I1144&lt;=0,0,IF(E1145=0,I1144+H1145,I1144-H1145))))</f>
        <v/>
      </c>
      <c r="K1145" s="31"/>
      <c r="L1145" s="31"/>
      <c r="M1145" s="31"/>
      <c r="N1145" s="31"/>
      <c r="O1145" s="31"/>
      <c r="P1145" s="31"/>
    </row>
    <row r="1146" spans="4:16" x14ac:dyDescent="0.3">
      <c r="D1146" s="3" t="str">
        <f>IF(D1145="","",IF(I1145=0,"",IF(I1145&gt;0,D1145+1,IF(D1145&lt;term*freq,D1145+1,""))))</f>
        <v/>
      </c>
      <c r="E1146" s="53">
        <v>1</v>
      </c>
      <c r="F1146" s="7">
        <f>IF(D1146="",0,IF(I1145&lt;emi,I1145,IF(D1146="",NA(),IF(E1146=0,0,emi))))</f>
        <v>0</v>
      </c>
      <c r="G1146" s="7" t="str">
        <f>IF(D1146="","",IF(I1145&lt;0,0,I1145)*rate/freq)</f>
        <v/>
      </c>
      <c r="H1146" s="6" t="str">
        <f t="shared" si="17"/>
        <v/>
      </c>
      <c r="I1146" s="6" t="str">
        <f>IF(AND(F1146&lt;&gt;0,F1146&lt;emi),0,IF(D1146="","",IF(I1145&lt;=0,0,IF(E1146=0,I1145+H1146,I1145-H1146))))</f>
        <v/>
      </c>
      <c r="K1146" s="31"/>
      <c r="L1146" s="31"/>
      <c r="M1146" s="31"/>
      <c r="N1146" s="31"/>
      <c r="O1146" s="31"/>
      <c r="P1146" s="31"/>
    </row>
    <row r="1147" spans="4:16" x14ac:dyDescent="0.3">
      <c r="D1147" s="3" t="str">
        <f>IF(D1146="","",IF(I1146=0,"",IF(I1146&gt;0,D1146+1,IF(D1146&lt;term*freq,D1146+1,""))))</f>
        <v/>
      </c>
      <c r="E1147" s="53">
        <v>1</v>
      </c>
      <c r="F1147" s="7">
        <f>IF(D1147="",0,IF(I1146&lt;emi,I1146,IF(D1147="",NA(),IF(E1147=0,0,emi))))</f>
        <v>0</v>
      </c>
      <c r="G1147" s="7" t="str">
        <f>IF(D1147="","",IF(I1146&lt;0,0,I1146)*rate/freq)</f>
        <v/>
      </c>
      <c r="H1147" s="6" t="str">
        <f t="shared" si="17"/>
        <v/>
      </c>
      <c r="I1147" s="6" t="str">
        <f>IF(AND(F1147&lt;&gt;0,F1147&lt;emi),0,IF(D1147="","",IF(I1146&lt;=0,0,IF(E1147=0,I1146+H1147,I1146-H1147))))</f>
        <v/>
      </c>
      <c r="K1147" s="31"/>
      <c r="L1147" s="31"/>
      <c r="M1147" s="31"/>
      <c r="N1147" s="31"/>
      <c r="O1147" s="31"/>
      <c r="P1147" s="31"/>
    </row>
    <row r="1148" spans="4:16" x14ac:dyDescent="0.3">
      <c r="D1148" s="3" t="str">
        <f>IF(D1147="","",IF(I1147=0,"",IF(I1147&gt;0,D1147+1,IF(D1147&lt;term*freq,D1147+1,""))))</f>
        <v/>
      </c>
      <c r="E1148" s="53">
        <v>1</v>
      </c>
      <c r="F1148" s="7">
        <f>IF(D1148="",0,IF(I1147&lt;emi,I1147,IF(D1148="",NA(),IF(E1148=0,0,emi))))</f>
        <v>0</v>
      </c>
      <c r="G1148" s="7" t="str">
        <f>IF(D1148="","",IF(I1147&lt;0,0,I1147)*rate/freq)</f>
        <v/>
      </c>
      <c r="H1148" s="6" t="str">
        <f t="shared" si="17"/>
        <v/>
      </c>
      <c r="I1148" s="6" t="str">
        <f>IF(AND(F1148&lt;&gt;0,F1148&lt;emi),0,IF(D1148="","",IF(I1147&lt;=0,0,IF(E1148=0,I1147+H1148,I1147-H1148))))</f>
        <v/>
      </c>
      <c r="K1148" s="31"/>
      <c r="L1148" s="31"/>
      <c r="M1148" s="31"/>
      <c r="N1148" s="31"/>
      <c r="O1148" s="31"/>
      <c r="P1148" s="31"/>
    </row>
    <row r="1149" spans="4:16" x14ac:dyDescent="0.3">
      <c r="D1149" s="3" t="str">
        <f>IF(D1148="","",IF(I1148=0,"",IF(I1148&gt;0,D1148+1,IF(D1148&lt;term*freq,D1148+1,""))))</f>
        <v/>
      </c>
      <c r="E1149" s="53">
        <v>1</v>
      </c>
      <c r="F1149" s="7">
        <f>IF(D1149="",0,IF(I1148&lt;emi,I1148,IF(D1149="",NA(),IF(E1149=0,0,emi))))</f>
        <v>0</v>
      </c>
      <c r="G1149" s="7" t="str">
        <f>IF(D1149="","",IF(I1148&lt;0,0,I1148)*rate/freq)</f>
        <v/>
      </c>
      <c r="H1149" s="6" t="str">
        <f t="shared" si="17"/>
        <v/>
      </c>
      <c r="I1149" s="6" t="str">
        <f>IF(AND(F1149&lt;&gt;0,F1149&lt;emi),0,IF(D1149="","",IF(I1148&lt;=0,0,IF(E1149=0,I1148+H1149,I1148-H1149))))</f>
        <v/>
      </c>
      <c r="K1149" s="31"/>
      <c r="L1149" s="31"/>
      <c r="M1149" s="31"/>
      <c r="N1149" s="31"/>
      <c r="O1149" s="31"/>
      <c r="P1149" s="31"/>
    </row>
    <row r="1150" spans="4:16" x14ac:dyDescent="0.3">
      <c r="D1150" s="3" t="str">
        <f>IF(D1149="","",IF(I1149=0,"",IF(I1149&gt;0,D1149+1,IF(D1149&lt;term*freq,D1149+1,""))))</f>
        <v/>
      </c>
      <c r="E1150" s="53">
        <v>1</v>
      </c>
      <c r="F1150" s="7">
        <f>IF(D1150="",0,IF(I1149&lt;emi,I1149,IF(D1150="",NA(),IF(E1150=0,0,emi))))</f>
        <v>0</v>
      </c>
      <c r="G1150" s="7" t="str">
        <f>IF(D1150="","",IF(I1149&lt;0,0,I1149)*rate/freq)</f>
        <v/>
      </c>
      <c r="H1150" s="6" t="str">
        <f t="shared" si="17"/>
        <v/>
      </c>
      <c r="I1150" s="6" t="str">
        <f>IF(AND(F1150&lt;&gt;0,F1150&lt;emi),0,IF(D1150="","",IF(I1149&lt;=0,0,IF(E1150=0,I1149+H1150,I1149-H1150))))</f>
        <v/>
      </c>
      <c r="K1150" s="31"/>
      <c r="L1150" s="31"/>
      <c r="M1150" s="31"/>
      <c r="N1150" s="31"/>
      <c r="O1150" s="31"/>
      <c r="P1150" s="31"/>
    </row>
    <row r="1151" spans="4:16" x14ac:dyDescent="0.3">
      <c r="D1151" s="3" t="str">
        <f>IF(D1150="","",IF(I1150=0,"",IF(I1150&gt;0,D1150+1,IF(D1150&lt;term*freq,D1150+1,""))))</f>
        <v/>
      </c>
      <c r="E1151" s="53">
        <v>1</v>
      </c>
      <c r="F1151" s="7">
        <f>IF(D1151="",0,IF(I1150&lt;emi,I1150,IF(D1151="",NA(),IF(E1151=0,0,emi))))</f>
        <v>0</v>
      </c>
      <c r="G1151" s="7" t="str">
        <f>IF(D1151="","",IF(I1150&lt;0,0,I1150)*rate/freq)</f>
        <v/>
      </c>
      <c r="H1151" s="6" t="str">
        <f t="shared" ref="H1151:H1214" si="18">IF(D1151="","",IF(E1151=0,G1151,F1151-G1151))</f>
        <v/>
      </c>
      <c r="I1151" s="6" t="str">
        <f>IF(AND(F1151&lt;&gt;0,F1151&lt;emi),0,IF(D1151="","",IF(I1150&lt;=0,0,IF(E1151=0,I1150+H1151,I1150-H1151))))</f>
        <v/>
      </c>
      <c r="K1151" s="31"/>
      <c r="L1151" s="31"/>
      <c r="M1151" s="31"/>
      <c r="N1151" s="31"/>
      <c r="O1151" s="31"/>
      <c r="P1151" s="31"/>
    </row>
    <row r="1152" spans="4:16" x14ac:dyDescent="0.3">
      <c r="D1152" s="3" t="str">
        <f>IF(D1151="","",IF(I1151=0,"",IF(I1151&gt;0,D1151+1,IF(D1151&lt;term*freq,D1151+1,""))))</f>
        <v/>
      </c>
      <c r="E1152" s="53">
        <v>1</v>
      </c>
      <c r="F1152" s="7">
        <f>IF(D1152="",0,IF(I1151&lt;emi,I1151,IF(D1152="",NA(),IF(E1152=0,0,emi))))</f>
        <v>0</v>
      </c>
      <c r="G1152" s="7" t="str">
        <f>IF(D1152="","",IF(I1151&lt;0,0,I1151)*rate/freq)</f>
        <v/>
      </c>
      <c r="H1152" s="6" t="str">
        <f t="shared" si="18"/>
        <v/>
      </c>
      <c r="I1152" s="6" t="str">
        <f>IF(AND(F1152&lt;&gt;0,F1152&lt;emi),0,IF(D1152="","",IF(I1151&lt;=0,0,IF(E1152=0,I1151+H1152,I1151-H1152))))</f>
        <v/>
      </c>
      <c r="K1152" s="31"/>
      <c r="L1152" s="31"/>
      <c r="M1152" s="31"/>
      <c r="N1152" s="31"/>
      <c r="O1152" s="31"/>
      <c r="P1152" s="31"/>
    </row>
    <row r="1153" spans="4:16" x14ac:dyDescent="0.3">
      <c r="D1153" s="3" t="str">
        <f>IF(D1152="","",IF(I1152=0,"",IF(I1152&gt;0,D1152+1,IF(D1152&lt;term*freq,D1152+1,""))))</f>
        <v/>
      </c>
      <c r="E1153" s="53">
        <v>1</v>
      </c>
      <c r="F1153" s="7">
        <f>IF(D1153="",0,IF(I1152&lt;emi,I1152,IF(D1153="",NA(),IF(E1153=0,0,emi))))</f>
        <v>0</v>
      </c>
      <c r="G1153" s="7" t="str">
        <f>IF(D1153="","",IF(I1152&lt;0,0,I1152)*rate/freq)</f>
        <v/>
      </c>
      <c r="H1153" s="6" t="str">
        <f t="shared" si="18"/>
        <v/>
      </c>
      <c r="I1153" s="6" t="str">
        <f>IF(AND(F1153&lt;&gt;0,F1153&lt;emi),0,IF(D1153="","",IF(I1152&lt;=0,0,IF(E1153=0,I1152+H1153,I1152-H1153))))</f>
        <v/>
      </c>
      <c r="K1153" s="31"/>
      <c r="L1153" s="31"/>
      <c r="M1153" s="31"/>
      <c r="N1153" s="31"/>
      <c r="O1153" s="31"/>
      <c r="P1153" s="31"/>
    </row>
    <row r="1154" spans="4:16" x14ac:dyDescent="0.3">
      <c r="D1154" s="3" t="str">
        <f>IF(D1153="","",IF(I1153=0,"",IF(I1153&gt;0,D1153+1,IF(D1153&lt;term*freq,D1153+1,""))))</f>
        <v/>
      </c>
      <c r="E1154" s="53">
        <v>1</v>
      </c>
      <c r="F1154" s="7">
        <f>IF(D1154="",0,IF(I1153&lt;emi,I1153,IF(D1154="",NA(),IF(E1154=0,0,emi))))</f>
        <v>0</v>
      </c>
      <c r="G1154" s="7" t="str">
        <f>IF(D1154="","",IF(I1153&lt;0,0,I1153)*rate/freq)</f>
        <v/>
      </c>
      <c r="H1154" s="6" t="str">
        <f t="shared" si="18"/>
        <v/>
      </c>
      <c r="I1154" s="6" t="str">
        <f>IF(AND(F1154&lt;&gt;0,F1154&lt;emi),0,IF(D1154="","",IF(I1153&lt;=0,0,IF(E1154=0,I1153+H1154,I1153-H1154))))</f>
        <v/>
      </c>
      <c r="K1154" s="31"/>
      <c r="L1154" s="31"/>
      <c r="M1154" s="31"/>
      <c r="N1154" s="31"/>
      <c r="O1154" s="31"/>
      <c r="P1154" s="31"/>
    </row>
    <row r="1155" spans="4:16" x14ac:dyDescent="0.3">
      <c r="D1155" s="3" t="str">
        <f>IF(D1154="","",IF(I1154=0,"",IF(I1154&gt;0,D1154+1,IF(D1154&lt;term*freq,D1154+1,""))))</f>
        <v/>
      </c>
      <c r="E1155" s="53">
        <v>1</v>
      </c>
      <c r="F1155" s="7">
        <f>IF(D1155="",0,IF(I1154&lt;emi,I1154,IF(D1155="",NA(),IF(E1155=0,0,emi))))</f>
        <v>0</v>
      </c>
      <c r="G1155" s="7" t="str">
        <f>IF(D1155="","",IF(I1154&lt;0,0,I1154)*rate/freq)</f>
        <v/>
      </c>
      <c r="H1155" s="6" t="str">
        <f t="shared" si="18"/>
        <v/>
      </c>
      <c r="I1155" s="6" t="str">
        <f>IF(AND(F1155&lt;&gt;0,F1155&lt;emi),0,IF(D1155="","",IF(I1154&lt;=0,0,IF(E1155=0,I1154+H1155,I1154-H1155))))</f>
        <v/>
      </c>
      <c r="K1155" s="31"/>
      <c r="L1155" s="31"/>
      <c r="M1155" s="31"/>
      <c r="N1155" s="31"/>
      <c r="O1155" s="31"/>
      <c r="P1155" s="31"/>
    </row>
    <row r="1156" spans="4:16" x14ac:dyDescent="0.3">
      <c r="D1156" s="3" t="str">
        <f>IF(D1155="","",IF(I1155=0,"",IF(I1155&gt;0,D1155+1,IF(D1155&lt;term*freq,D1155+1,""))))</f>
        <v/>
      </c>
      <c r="E1156" s="53">
        <v>1</v>
      </c>
      <c r="F1156" s="7">
        <f>IF(D1156="",0,IF(I1155&lt;emi,I1155,IF(D1156="",NA(),IF(E1156=0,0,emi))))</f>
        <v>0</v>
      </c>
      <c r="G1156" s="7" t="str">
        <f>IF(D1156="","",IF(I1155&lt;0,0,I1155)*rate/freq)</f>
        <v/>
      </c>
      <c r="H1156" s="6" t="str">
        <f t="shared" si="18"/>
        <v/>
      </c>
      <c r="I1156" s="6" t="str">
        <f>IF(AND(F1156&lt;&gt;0,F1156&lt;emi),0,IF(D1156="","",IF(I1155&lt;=0,0,IF(E1156=0,I1155+H1156,I1155-H1156))))</f>
        <v/>
      </c>
      <c r="K1156" s="31"/>
      <c r="L1156" s="31"/>
      <c r="M1156" s="31"/>
      <c r="N1156" s="31"/>
      <c r="O1156" s="31"/>
      <c r="P1156" s="31"/>
    </row>
    <row r="1157" spans="4:16" x14ac:dyDescent="0.3">
      <c r="D1157" s="3" t="str">
        <f>IF(D1156="","",IF(I1156=0,"",IF(I1156&gt;0,D1156+1,IF(D1156&lt;term*freq,D1156+1,""))))</f>
        <v/>
      </c>
      <c r="E1157" s="53">
        <v>1</v>
      </c>
      <c r="F1157" s="7">
        <f>IF(D1157="",0,IF(I1156&lt;emi,I1156,IF(D1157="",NA(),IF(E1157=0,0,emi))))</f>
        <v>0</v>
      </c>
      <c r="G1157" s="7" t="str">
        <f>IF(D1157="","",IF(I1156&lt;0,0,I1156)*rate/freq)</f>
        <v/>
      </c>
      <c r="H1157" s="6" t="str">
        <f t="shared" si="18"/>
        <v/>
      </c>
      <c r="I1157" s="6" t="str">
        <f>IF(AND(F1157&lt;&gt;0,F1157&lt;emi),0,IF(D1157="","",IF(I1156&lt;=0,0,IF(E1157=0,I1156+H1157,I1156-H1157))))</f>
        <v/>
      </c>
      <c r="K1157" s="31"/>
      <c r="L1157" s="31"/>
      <c r="M1157" s="31"/>
      <c r="N1157" s="31"/>
      <c r="O1157" s="31"/>
      <c r="P1157" s="31"/>
    </row>
    <row r="1158" spans="4:16" x14ac:dyDescent="0.3">
      <c r="D1158" s="3" t="str">
        <f>IF(D1157="","",IF(I1157=0,"",IF(I1157&gt;0,D1157+1,IF(D1157&lt;term*freq,D1157+1,""))))</f>
        <v/>
      </c>
      <c r="E1158" s="53">
        <v>1</v>
      </c>
      <c r="F1158" s="7">
        <f>IF(D1158="",0,IF(I1157&lt;emi,I1157,IF(D1158="",NA(),IF(E1158=0,0,emi))))</f>
        <v>0</v>
      </c>
      <c r="G1158" s="7" t="str">
        <f>IF(D1158="","",IF(I1157&lt;0,0,I1157)*rate/freq)</f>
        <v/>
      </c>
      <c r="H1158" s="6" t="str">
        <f t="shared" si="18"/>
        <v/>
      </c>
      <c r="I1158" s="6" t="str">
        <f>IF(AND(F1158&lt;&gt;0,F1158&lt;emi),0,IF(D1158="","",IF(I1157&lt;=0,0,IF(E1158=0,I1157+H1158,I1157-H1158))))</f>
        <v/>
      </c>
      <c r="K1158" s="31"/>
      <c r="L1158" s="31"/>
      <c r="M1158" s="31"/>
      <c r="N1158" s="31"/>
      <c r="O1158" s="31"/>
      <c r="P1158" s="31"/>
    </row>
    <row r="1159" spans="4:16" x14ac:dyDescent="0.3">
      <c r="D1159" s="3" t="str">
        <f>IF(D1158="","",IF(I1158=0,"",IF(I1158&gt;0,D1158+1,IF(D1158&lt;term*freq,D1158+1,""))))</f>
        <v/>
      </c>
      <c r="E1159" s="53">
        <v>1</v>
      </c>
      <c r="F1159" s="7">
        <f>IF(D1159="",0,IF(I1158&lt;emi,I1158,IF(D1159="",NA(),IF(E1159=0,0,emi))))</f>
        <v>0</v>
      </c>
      <c r="G1159" s="7" t="str">
        <f>IF(D1159="","",IF(I1158&lt;0,0,I1158)*rate/freq)</f>
        <v/>
      </c>
      <c r="H1159" s="6" t="str">
        <f t="shared" si="18"/>
        <v/>
      </c>
      <c r="I1159" s="6" t="str">
        <f>IF(AND(F1159&lt;&gt;0,F1159&lt;emi),0,IF(D1159="","",IF(I1158&lt;=0,0,IF(E1159=0,I1158+H1159,I1158-H1159))))</f>
        <v/>
      </c>
      <c r="K1159" s="31"/>
      <c r="L1159" s="31"/>
      <c r="M1159" s="31"/>
      <c r="N1159" s="31"/>
      <c r="O1159" s="31"/>
      <c r="P1159" s="31"/>
    </row>
    <row r="1160" spans="4:16" x14ac:dyDescent="0.3">
      <c r="D1160" s="3" t="str">
        <f>IF(D1159="","",IF(I1159=0,"",IF(I1159&gt;0,D1159+1,IF(D1159&lt;term*freq,D1159+1,""))))</f>
        <v/>
      </c>
      <c r="E1160" s="53">
        <v>1</v>
      </c>
      <c r="F1160" s="7">
        <f>IF(D1160="",0,IF(I1159&lt;emi,I1159,IF(D1160="",NA(),IF(E1160=0,0,emi))))</f>
        <v>0</v>
      </c>
      <c r="G1160" s="7" t="str">
        <f>IF(D1160="","",IF(I1159&lt;0,0,I1159)*rate/freq)</f>
        <v/>
      </c>
      <c r="H1160" s="6" t="str">
        <f t="shared" si="18"/>
        <v/>
      </c>
      <c r="I1160" s="6" t="str">
        <f>IF(AND(F1160&lt;&gt;0,F1160&lt;emi),0,IF(D1160="","",IF(I1159&lt;=0,0,IF(E1160=0,I1159+H1160,I1159-H1160))))</f>
        <v/>
      </c>
      <c r="K1160" s="31"/>
      <c r="L1160" s="31"/>
      <c r="M1160" s="31"/>
      <c r="N1160" s="31"/>
      <c r="O1160" s="31"/>
      <c r="P1160" s="31"/>
    </row>
    <row r="1161" spans="4:16" x14ac:dyDescent="0.3">
      <c r="D1161" s="3" t="str">
        <f>IF(D1160="","",IF(I1160=0,"",IF(I1160&gt;0,D1160+1,IF(D1160&lt;term*freq,D1160+1,""))))</f>
        <v/>
      </c>
      <c r="E1161" s="53">
        <v>1</v>
      </c>
      <c r="F1161" s="7">
        <f>IF(D1161="",0,IF(I1160&lt;emi,I1160,IF(D1161="",NA(),IF(E1161=0,0,emi))))</f>
        <v>0</v>
      </c>
      <c r="G1161" s="7" t="str">
        <f>IF(D1161="","",IF(I1160&lt;0,0,I1160)*rate/freq)</f>
        <v/>
      </c>
      <c r="H1161" s="6" t="str">
        <f t="shared" si="18"/>
        <v/>
      </c>
      <c r="I1161" s="6" t="str">
        <f>IF(AND(F1161&lt;&gt;0,F1161&lt;emi),0,IF(D1161="","",IF(I1160&lt;=0,0,IF(E1161=0,I1160+H1161,I1160-H1161))))</f>
        <v/>
      </c>
      <c r="K1161" s="31"/>
      <c r="L1161" s="31"/>
      <c r="M1161" s="31"/>
      <c r="N1161" s="31"/>
      <c r="O1161" s="31"/>
      <c r="P1161" s="31"/>
    </row>
    <row r="1162" spans="4:16" x14ac:dyDescent="0.3">
      <c r="D1162" s="3" t="str">
        <f>IF(D1161="","",IF(I1161=0,"",IF(I1161&gt;0,D1161+1,IF(D1161&lt;term*freq,D1161+1,""))))</f>
        <v/>
      </c>
      <c r="E1162" s="53">
        <v>1</v>
      </c>
      <c r="F1162" s="7">
        <f>IF(D1162="",0,IF(I1161&lt;emi,I1161,IF(D1162="",NA(),IF(E1162=0,0,emi))))</f>
        <v>0</v>
      </c>
      <c r="G1162" s="7" t="str">
        <f>IF(D1162="","",IF(I1161&lt;0,0,I1161)*rate/freq)</f>
        <v/>
      </c>
      <c r="H1162" s="6" t="str">
        <f t="shared" si="18"/>
        <v/>
      </c>
      <c r="I1162" s="6" t="str">
        <f>IF(AND(F1162&lt;&gt;0,F1162&lt;emi),0,IF(D1162="","",IF(I1161&lt;=0,0,IF(E1162=0,I1161+H1162,I1161-H1162))))</f>
        <v/>
      </c>
      <c r="K1162" s="31"/>
      <c r="L1162" s="31"/>
      <c r="M1162" s="31"/>
      <c r="N1162" s="31"/>
      <c r="O1162" s="31"/>
      <c r="P1162" s="31"/>
    </row>
    <row r="1163" spans="4:16" x14ac:dyDescent="0.3">
      <c r="D1163" s="3" t="str">
        <f>IF(D1162="","",IF(I1162=0,"",IF(I1162&gt;0,D1162+1,IF(D1162&lt;term*freq,D1162+1,""))))</f>
        <v/>
      </c>
      <c r="E1163" s="53">
        <v>1</v>
      </c>
      <c r="F1163" s="7">
        <f>IF(D1163="",0,IF(I1162&lt;emi,I1162,IF(D1163="",NA(),IF(E1163=0,0,emi))))</f>
        <v>0</v>
      </c>
      <c r="G1163" s="7" t="str">
        <f>IF(D1163="","",IF(I1162&lt;0,0,I1162)*rate/freq)</f>
        <v/>
      </c>
      <c r="H1163" s="6" t="str">
        <f t="shared" si="18"/>
        <v/>
      </c>
      <c r="I1163" s="6" t="str">
        <f>IF(AND(F1163&lt;&gt;0,F1163&lt;emi),0,IF(D1163="","",IF(I1162&lt;=0,0,IF(E1163=0,I1162+H1163,I1162-H1163))))</f>
        <v/>
      </c>
      <c r="K1163" s="31"/>
      <c r="L1163" s="31"/>
      <c r="M1163" s="31"/>
      <c r="N1163" s="31"/>
      <c r="O1163" s="31"/>
      <c r="P1163" s="31"/>
    </row>
    <row r="1164" spans="4:16" x14ac:dyDescent="0.3">
      <c r="D1164" s="3" t="str">
        <f>IF(D1163="","",IF(I1163=0,"",IF(I1163&gt;0,D1163+1,IF(D1163&lt;term*freq,D1163+1,""))))</f>
        <v/>
      </c>
      <c r="E1164" s="53">
        <v>1</v>
      </c>
      <c r="F1164" s="7">
        <f>IF(D1164="",0,IF(I1163&lt;emi,I1163,IF(D1164="",NA(),IF(E1164=0,0,emi))))</f>
        <v>0</v>
      </c>
      <c r="G1164" s="7" t="str">
        <f>IF(D1164="","",IF(I1163&lt;0,0,I1163)*rate/freq)</f>
        <v/>
      </c>
      <c r="H1164" s="6" t="str">
        <f t="shared" si="18"/>
        <v/>
      </c>
      <c r="I1164" s="6" t="str">
        <f>IF(AND(F1164&lt;&gt;0,F1164&lt;emi),0,IF(D1164="","",IF(I1163&lt;=0,0,IF(E1164=0,I1163+H1164,I1163-H1164))))</f>
        <v/>
      </c>
      <c r="K1164" s="31"/>
      <c r="L1164" s="31"/>
      <c r="M1164" s="31"/>
      <c r="N1164" s="31"/>
      <c r="O1164" s="31"/>
      <c r="P1164" s="31"/>
    </row>
    <row r="1165" spans="4:16" x14ac:dyDescent="0.3">
      <c r="D1165" s="3" t="str">
        <f>IF(D1164="","",IF(I1164=0,"",IF(I1164&gt;0,D1164+1,IF(D1164&lt;term*freq,D1164+1,""))))</f>
        <v/>
      </c>
      <c r="E1165" s="53">
        <v>1</v>
      </c>
      <c r="F1165" s="7">
        <f>IF(D1165="",0,IF(I1164&lt;emi,I1164,IF(D1165="",NA(),IF(E1165=0,0,emi))))</f>
        <v>0</v>
      </c>
      <c r="G1165" s="7" t="str">
        <f>IF(D1165="","",IF(I1164&lt;0,0,I1164)*rate/freq)</f>
        <v/>
      </c>
      <c r="H1165" s="6" t="str">
        <f t="shared" si="18"/>
        <v/>
      </c>
      <c r="I1165" s="6" t="str">
        <f>IF(AND(F1165&lt;&gt;0,F1165&lt;emi),0,IF(D1165="","",IF(I1164&lt;=0,0,IF(E1165=0,I1164+H1165,I1164-H1165))))</f>
        <v/>
      </c>
      <c r="K1165" s="31"/>
      <c r="L1165" s="31"/>
      <c r="M1165" s="31"/>
      <c r="N1165" s="31"/>
      <c r="O1165" s="31"/>
      <c r="P1165" s="31"/>
    </row>
    <row r="1166" spans="4:16" x14ac:dyDescent="0.3">
      <c r="D1166" s="3" t="str">
        <f>IF(D1165="","",IF(I1165=0,"",IF(I1165&gt;0,D1165+1,IF(D1165&lt;term*freq,D1165+1,""))))</f>
        <v/>
      </c>
      <c r="E1166" s="53">
        <v>1</v>
      </c>
      <c r="F1166" s="7">
        <f>IF(D1166="",0,IF(I1165&lt;emi,I1165,IF(D1166="",NA(),IF(E1166=0,0,emi))))</f>
        <v>0</v>
      </c>
      <c r="G1166" s="7" t="str">
        <f>IF(D1166="","",IF(I1165&lt;0,0,I1165)*rate/freq)</f>
        <v/>
      </c>
      <c r="H1166" s="6" t="str">
        <f t="shared" si="18"/>
        <v/>
      </c>
      <c r="I1166" s="6" t="str">
        <f>IF(AND(F1166&lt;&gt;0,F1166&lt;emi),0,IF(D1166="","",IF(I1165&lt;=0,0,IF(E1166=0,I1165+H1166,I1165-H1166))))</f>
        <v/>
      </c>
      <c r="K1166" s="31"/>
      <c r="L1166" s="31"/>
      <c r="M1166" s="31"/>
      <c r="N1166" s="31"/>
      <c r="O1166" s="31"/>
      <c r="P1166" s="31"/>
    </row>
    <row r="1167" spans="4:16" x14ac:dyDescent="0.3">
      <c r="D1167" s="3" t="str">
        <f>IF(D1166="","",IF(I1166=0,"",IF(I1166&gt;0,D1166+1,IF(D1166&lt;term*freq,D1166+1,""))))</f>
        <v/>
      </c>
      <c r="E1167" s="53">
        <v>1</v>
      </c>
      <c r="F1167" s="7">
        <f>IF(D1167="",0,IF(I1166&lt;emi,I1166,IF(D1167="",NA(),IF(E1167=0,0,emi))))</f>
        <v>0</v>
      </c>
      <c r="G1167" s="7" t="str">
        <f>IF(D1167="","",IF(I1166&lt;0,0,I1166)*rate/freq)</f>
        <v/>
      </c>
      <c r="H1167" s="6" t="str">
        <f t="shared" si="18"/>
        <v/>
      </c>
      <c r="I1167" s="6" t="str">
        <f>IF(AND(F1167&lt;&gt;0,F1167&lt;emi),0,IF(D1167="","",IF(I1166&lt;=0,0,IF(E1167=0,I1166+H1167,I1166-H1167))))</f>
        <v/>
      </c>
      <c r="K1167" s="31"/>
      <c r="L1167" s="31"/>
      <c r="M1167" s="31"/>
      <c r="N1167" s="31"/>
      <c r="O1167" s="31"/>
      <c r="P1167" s="31"/>
    </row>
    <row r="1168" spans="4:16" x14ac:dyDescent="0.3">
      <c r="D1168" s="3" t="str">
        <f>IF(D1167="","",IF(I1167=0,"",IF(I1167&gt;0,D1167+1,IF(D1167&lt;term*freq,D1167+1,""))))</f>
        <v/>
      </c>
      <c r="E1168" s="53">
        <v>1</v>
      </c>
      <c r="F1168" s="7">
        <f>IF(D1168="",0,IF(I1167&lt;emi,I1167,IF(D1168="",NA(),IF(E1168=0,0,emi))))</f>
        <v>0</v>
      </c>
      <c r="G1168" s="7" t="str">
        <f>IF(D1168="","",IF(I1167&lt;0,0,I1167)*rate/freq)</f>
        <v/>
      </c>
      <c r="H1168" s="6" t="str">
        <f t="shared" si="18"/>
        <v/>
      </c>
      <c r="I1168" s="6" t="str">
        <f>IF(AND(F1168&lt;&gt;0,F1168&lt;emi),0,IF(D1168="","",IF(I1167&lt;=0,0,IF(E1168=0,I1167+H1168,I1167-H1168))))</f>
        <v/>
      </c>
      <c r="K1168" s="31"/>
      <c r="L1168" s="31"/>
      <c r="M1168" s="31"/>
      <c r="N1168" s="31"/>
      <c r="O1168" s="31"/>
      <c r="P1168" s="31"/>
    </row>
    <row r="1169" spans="4:16" x14ac:dyDescent="0.3">
      <c r="D1169" s="3" t="str">
        <f>IF(D1168="","",IF(I1168=0,"",IF(I1168&gt;0,D1168+1,IF(D1168&lt;term*freq,D1168+1,""))))</f>
        <v/>
      </c>
      <c r="E1169" s="53">
        <v>1</v>
      </c>
      <c r="F1169" s="7">
        <f>IF(D1169="",0,IF(I1168&lt;emi,I1168,IF(D1169="",NA(),IF(E1169=0,0,emi))))</f>
        <v>0</v>
      </c>
      <c r="G1169" s="7" t="str">
        <f>IF(D1169="","",IF(I1168&lt;0,0,I1168)*rate/freq)</f>
        <v/>
      </c>
      <c r="H1169" s="6" t="str">
        <f t="shared" si="18"/>
        <v/>
      </c>
      <c r="I1169" s="6" t="str">
        <f>IF(AND(F1169&lt;&gt;0,F1169&lt;emi),0,IF(D1169="","",IF(I1168&lt;=0,0,IF(E1169=0,I1168+H1169,I1168-H1169))))</f>
        <v/>
      </c>
      <c r="K1169" s="31"/>
      <c r="L1169" s="31"/>
      <c r="M1169" s="31"/>
      <c r="N1169" s="31"/>
      <c r="O1169" s="31"/>
      <c r="P1169" s="31"/>
    </row>
    <row r="1170" spans="4:16" x14ac:dyDescent="0.3">
      <c r="D1170" s="3" t="str">
        <f>IF(D1169="","",IF(I1169=0,"",IF(I1169&gt;0,D1169+1,IF(D1169&lt;term*freq,D1169+1,""))))</f>
        <v/>
      </c>
      <c r="E1170" s="53">
        <v>1</v>
      </c>
      <c r="F1170" s="7">
        <f>IF(D1170="",0,IF(I1169&lt;emi,I1169,IF(D1170="",NA(),IF(E1170=0,0,emi))))</f>
        <v>0</v>
      </c>
      <c r="G1170" s="7" t="str">
        <f>IF(D1170="","",IF(I1169&lt;0,0,I1169)*rate/freq)</f>
        <v/>
      </c>
      <c r="H1170" s="6" t="str">
        <f t="shared" si="18"/>
        <v/>
      </c>
      <c r="I1170" s="6" t="str">
        <f>IF(AND(F1170&lt;&gt;0,F1170&lt;emi),0,IF(D1170="","",IF(I1169&lt;=0,0,IF(E1170=0,I1169+H1170,I1169-H1170))))</f>
        <v/>
      </c>
      <c r="K1170" s="31"/>
      <c r="L1170" s="31"/>
      <c r="M1170" s="31"/>
      <c r="N1170" s="31"/>
      <c r="O1170" s="31"/>
      <c r="P1170" s="31"/>
    </row>
    <row r="1171" spans="4:16" x14ac:dyDescent="0.3">
      <c r="D1171" s="3" t="str">
        <f>IF(D1170="","",IF(I1170=0,"",IF(I1170&gt;0,D1170+1,IF(D1170&lt;term*freq,D1170+1,""))))</f>
        <v/>
      </c>
      <c r="E1171" s="53">
        <v>1</v>
      </c>
      <c r="F1171" s="7">
        <f>IF(D1171="",0,IF(I1170&lt;emi,I1170,IF(D1171="",NA(),IF(E1171=0,0,emi))))</f>
        <v>0</v>
      </c>
      <c r="G1171" s="7" t="str">
        <f>IF(D1171="","",IF(I1170&lt;0,0,I1170)*rate/freq)</f>
        <v/>
      </c>
      <c r="H1171" s="6" t="str">
        <f t="shared" si="18"/>
        <v/>
      </c>
      <c r="I1171" s="6" t="str">
        <f>IF(AND(F1171&lt;&gt;0,F1171&lt;emi),0,IF(D1171="","",IF(I1170&lt;=0,0,IF(E1171=0,I1170+H1171,I1170-H1171))))</f>
        <v/>
      </c>
      <c r="K1171" s="31"/>
      <c r="L1171" s="31"/>
      <c r="M1171" s="31"/>
      <c r="N1171" s="31"/>
      <c r="O1171" s="31"/>
      <c r="P1171" s="31"/>
    </row>
    <row r="1172" spans="4:16" x14ac:dyDescent="0.3">
      <c r="D1172" s="3" t="str">
        <f>IF(D1171="","",IF(I1171=0,"",IF(I1171&gt;0,D1171+1,IF(D1171&lt;term*freq,D1171+1,""))))</f>
        <v/>
      </c>
      <c r="E1172" s="53">
        <v>1</v>
      </c>
      <c r="F1172" s="7">
        <f>IF(D1172="",0,IF(I1171&lt;emi,I1171,IF(D1172="",NA(),IF(E1172=0,0,emi))))</f>
        <v>0</v>
      </c>
      <c r="G1172" s="7" t="str">
        <f>IF(D1172="","",IF(I1171&lt;0,0,I1171)*rate/freq)</f>
        <v/>
      </c>
      <c r="H1172" s="6" t="str">
        <f t="shared" si="18"/>
        <v/>
      </c>
      <c r="I1172" s="6" t="str">
        <f>IF(AND(F1172&lt;&gt;0,F1172&lt;emi),0,IF(D1172="","",IF(I1171&lt;=0,0,IF(E1172=0,I1171+H1172,I1171-H1172))))</f>
        <v/>
      </c>
      <c r="K1172" s="31"/>
      <c r="L1172" s="31"/>
      <c r="M1172" s="31"/>
      <c r="N1172" s="31"/>
      <c r="O1172" s="31"/>
      <c r="P1172" s="31"/>
    </row>
    <row r="1173" spans="4:16" x14ac:dyDescent="0.3">
      <c r="D1173" s="3" t="str">
        <f>IF(D1172="","",IF(I1172=0,"",IF(I1172&gt;0,D1172+1,IF(D1172&lt;term*freq,D1172+1,""))))</f>
        <v/>
      </c>
      <c r="E1173" s="53">
        <v>1</v>
      </c>
      <c r="F1173" s="7">
        <f>IF(D1173="",0,IF(I1172&lt;emi,I1172,IF(D1173="",NA(),IF(E1173=0,0,emi))))</f>
        <v>0</v>
      </c>
      <c r="G1173" s="7" t="str">
        <f>IF(D1173="","",IF(I1172&lt;0,0,I1172)*rate/freq)</f>
        <v/>
      </c>
      <c r="H1173" s="6" t="str">
        <f t="shared" si="18"/>
        <v/>
      </c>
      <c r="I1173" s="6" t="str">
        <f>IF(AND(F1173&lt;&gt;0,F1173&lt;emi),0,IF(D1173="","",IF(I1172&lt;=0,0,IF(E1173=0,I1172+H1173,I1172-H1173))))</f>
        <v/>
      </c>
      <c r="K1173" s="31"/>
      <c r="L1173" s="31"/>
      <c r="M1173" s="31"/>
      <c r="N1173" s="31"/>
      <c r="O1173" s="31"/>
      <c r="P1173" s="31"/>
    </row>
    <row r="1174" spans="4:16" x14ac:dyDescent="0.3">
      <c r="D1174" s="3" t="str">
        <f>IF(D1173="","",IF(I1173=0,"",IF(I1173&gt;0,D1173+1,IF(D1173&lt;term*freq,D1173+1,""))))</f>
        <v/>
      </c>
      <c r="E1174" s="53">
        <v>1</v>
      </c>
      <c r="F1174" s="7">
        <f>IF(D1174="",0,IF(I1173&lt;emi,I1173,IF(D1174="",NA(),IF(E1174=0,0,emi))))</f>
        <v>0</v>
      </c>
      <c r="G1174" s="7" t="str">
        <f>IF(D1174="","",IF(I1173&lt;0,0,I1173)*rate/freq)</f>
        <v/>
      </c>
      <c r="H1174" s="6" t="str">
        <f t="shared" si="18"/>
        <v/>
      </c>
      <c r="I1174" s="6" t="str">
        <f>IF(AND(F1174&lt;&gt;0,F1174&lt;emi),0,IF(D1174="","",IF(I1173&lt;=0,0,IF(E1174=0,I1173+H1174,I1173-H1174))))</f>
        <v/>
      </c>
      <c r="K1174" s="31"/>
      <c r="L1174" s="31"/>
      <c r="M1174" s="31"/>
      <c r="N1174" s="31"/>
      <c r="O1174" s="31"/>
      <c r="P1174" s="31"/>
    </row>
    <row r="1175" spans="4:16" x14ac:dyDescent="0.3">
      <c r="D1175" s="3" t="str">
        <f>IF(D1174="","",IF(I1174=0,"",IF(I1174&gt;0,D1174+1,IF(D1174&lt;term*freq,D1174+1,""))))</f>
        <v/>
      </c>
      <c r="E1175" s="53">
        <v>1</v>
      </c>
      <c r="F1175" s="7">
        <f>IF(D1175="",0,IF(I1174&lt;emi,I1174,IF(D1175="",NA(),IF(E1175=0,0,emi))))</f>
        <v>0</v>
      </c>
      <c r="G1175" s="7" t="str">
        <f>IF(D1175="","",IF(I1174&lt;0,0,I1174)*rate/freq)</f>
        <v/>
      </c>
      <c r="H1175" s="6" t="str">
        <f t="shared" si="18"/>
        <v/>
      </c>
      <c r="I1175" s="6" t="str">
        <f>IF(AND(F1175&lt;&gt;0,F1175&lt;emi),0,IF(D1175="","",IF(I1174&lt;=0,0,IF(E1175=0,I1174+H1175,I1174-H1175))))</f>
        <v/>
      </c>
      <c r="K1175" s="31"/>
      <c r="L1175" s="31"/>
      <c r="M1175" s="31"/>
      <c r="N1175" s="31"/>
      <c r="O1175" s="31"/>
      <c r="P1175" s="31"/>
    </row>
    <row r="1176" spans="4:16" x14ac:dyDescent="0.3">
      <c r="D1176" s="3" t="str">
        <f>IF(D1175="","",IF(I1175=0,"",IF(I1175&gt;0,D1175+1,IF(D1175&lt;term*freq,D1175+1,""))))</f>
        <v/>
      </c>
      <c r="E1176" s="53">
        <v>1</v>
      </c>
      <c r="F1176" s="7">
        <f>IF(D1176="",0,IF(I1175&lt;emi,I1175,IF(D1176="",NA(),IF(E1176=0,0,emi))))</f>
        <v>0</v>
      </c>
      <c r="G1176" s="7" t="str">
        <f>IF(D1176="","",IF(I1175&lt;0,0,I1175)*rate/freq)</f>
        <v/>
      </c>
      <c r="H1176" s="6" t="str">
        <f t="shared" si="18"/>
        <v/>
      </c>
      <c r="I1176" s="6" t="str">
        <f>IF(AND(F1176&lt;&gt;0,F1176&lt;emi),0,IF(D1176="","",IF(I1175&lt;=0,0,IF(E1176=0,I1175+H1176,I1175-H1176))))</f>
        <v/>
      </c>
      <c r="K1176" s="31"/>
      <c r="L1176" s="31"/>
      <c r="M1176" s="31"/>
      <c r="N1176" s="31"/>
      <c r="O1176" s="31"/>
      <c r="P1176" s="31"/>
    </row>
    <row r="1177" spans="4:16" x14ac:dyDescent="0.3">
      <c r="D1177" s="3" t="str">
        <f>IF(D1176="","",IF(I1176=0,"",IF(I1176&gt;0,D1176+1,IF(D1176&lt;term*freq,D1176+1,""))))</f>
        <v/>
      </c>
      <c r="E1177" s="53">
        <v>1</v>
      </c>
      <c r="F1177" s="7">
        <f>IF(D1177="",0,IF(I1176&lt;emi,I1176,IF(D1177="",NA(),IF(E1177=0,0,emi))))</f>
        <v>0</v>
      </c>
      <c r="G1177" s="7" t="str">
        <f>IF(D1177="","",IF(I1176&lt;0,0,I1176)*rate/freq)</f>
        <v/>
      </c>
      <c r="H1177" s="6" t="str">
        <f t="shared" si="18"/>
        <v/>
      </c>
      <c r="I1177" s="6" t="str">
        <f>IF(AND(F1177&lt;&gt;0,F1177&lt;emi),0,IF(D1177="","",IF(I1176&lt;=0,0,IF(E1177=0,I1176+H1177,I1176-H1177))))</f>
        <v/>
      </c>
      <c r="K1177" s="31"/>
      <c r="L1177" s="31"/>
      <c r="M1177" s="31"/>
      <c r="N1177" s="31"/>
      <c r="O1177" s="31"/>
      <c r="P1177" s="31"/>
    </row>
    <row r="1178" spans="4:16" x14ac:dyDescent="0.3">
      <c r="D1178" s="3" t="str">
        <f>IF(D1177="","",IF(I1177=0,"",IF(I1177&gt;0,D1177+1,IF(D1177&lt;term*freq,D1177+1,""))))</f>
        <v/>
      </c>
      <c r="E1178" s="53">
        <v>1</v>
      </c>
      <c r="F1178" s="7">
        <f>IF(D1178="",0,IF(I1177&lt;emi,I1177,IF(D1178="",NA(),IF(E1178=0,0,emi))))</f>
        <v>0</v>
      </c>
      <c r="G1178" s="7" t="str">
        <f>IF(D1178="","",IF(I1177&lt;0,0,I1177)*rate/freq)</f>
        <v/>
      </c>
      <c r="H1178" s="6" t="str">
        <f t="shared" si="18"/>
        <v/>
      </c>
      <c r="I1178" s="6" t="str">
        <f>IF(AND(F1178&lt;&gt;0,F1178&lt;emi),0,IF(D1178="","",IF(I1177&lt;=0,0,IF(E1178=0,I1177+H1178,I1177-H1178))))</f>
        <v/>
      </c>
      <c r="K1178" s="31"/>
      <c r="L1178" s="31"/>
      <c r="M1178" s="31"/>
      <c r="N1178" s="31"/>
      <c r="O1178" s="31"/>
      <c r="P1178" s="31"/>
    </row>
    <row r="1179" spans="4:16" x14ac:dyDescent="0.3">
      <c r="D1179" s="3" t="str">
        <f>IF(D1178="","",IF(I1178=0,"",IF(I1178&gt;0,D1178+1,IF(D1178&lt;term*freq,D1178+1,""))))</f>
        <v/>
      </c>
      <c r="E1179" s="53">
        <v>1</v>
      </c>
      <c r="F1179" s="7">
        <f>IF(D1179="",0,IF(I1178&lt;emi,I1178,IF(D1179="",NA(),IF(E1179=0,0,emi))))</f>
        <v>0</v>
      </c>
      <c r="G1179" s="7" t="str">
        <f>IF(D1179="","",IF(I1178&lt;0,0,I1178)*rate/freq)</f>
        <v/>
      </c>
      <c r="H1179" s="6" t="str">
        <f t="shared" si="18"/>
        <v/>
      </c>
      <c r="I1179" s="6" t="str">
        <f>IF(AND(F1179&lt;&gt;0,F1179&lt;emi),0,IF(D1179="","",IF(I1178&lt;=0,0,IF(E1179=0,I1178+H1179,I1178-H1179))))</f>
        <v/>
      </c>
      <c r="K1179" s="31"/>
      <c r="L1179" s="31"/>
      <c r="M1179" s="31"/>
      <c r="N1179" s="31"/>
      <c r="O1179" s="31"/>
      <c r="P1179" s="31"/>
    </row>
    <row r="1180" spans="4:16" x14ac:dyDescent="0.3">
      <c r="D1180" s="3" t="str">
        <f>IF(D1179="","",IF(I1179=0,"",IF(I1179&gt;0,D1179+1,IF(D1179&lt;term*freq,D1179+1,""))))</f>
        <v/>
      </c>
      <c r="E1180" s="53">
        <v>1</v>
      </c>
      <c r="F1180" s="7">
        <f>IF(D1180="",0,IF(I1179&lt;emi,I1179,IF(D1180="",NA(),IF(E1180=0,0,emi))))</f>
        <v>0</v>
      </c>
      <c r="G1180" s="7" t="str">
        <f>IF(D1180="","",IF(I1179&lt;0,0,I1179)*rate/freq)</f>
        <v/>
      </c>
      <c r="H1180" s="6" t="str">
        <f t="shared" si="18"/>
        <v/>
      </c>
      <c r="I1180" s="6" t="str">
        <f>IF(AND(F1180&lt;&gt;0,F1180&lt;emi),0,IF(D1180="","",IF(I1179&lt;=0,0,IF(E1180=0,I1179+H1180,I1179-H1180))))</f>
        <v/>
      </c>
      <c r="K1180" s="31"/>
      <c r="L1180" s="31"/>
      <c r="M1180" s="31"/>
      <c r="N1180" s="31"/>
      <c r="O1180" s="31"/>
      <c r="P1180" s="31"/>
    </row>
    <row r="1181" spans="4:16" x14ac:dyDescent="0.3">
      <c r="D1181" s="3" t="str">
        <f>IF(D1180="","",IF(I1180=0,"",IF(I1180&gt;0,D1180+1,IF(D1180&lt;term*freq,D1180+1,""))))</f>
        <v/>
      </c>
      <c r="E1181" s="53">
        <v>1</v>
      </c>
      <c r="F1181" s="7">
        <f>IF(D1181="",0,IF(I1180&lt;emi,I1180,IF(D1181="",NA(),IF(E1181=0,0,emi))))</f>
        <v>0</v>
      </c>
      <c r="G1181" s="7" t="str">
        <f>IF(D1181="","",IF(I1180&lt;0,0,I1180)*rate/freq)</f>
        <v/>
      </c>
      <c r="H1181" s="6" t="str">
        <f t="shared" si="18"/>
        <v/>
      </c>
      <c r="I1181" s="6" t="str">
        <f>IF(AND(F1181&lt;&gt;0,F1181&lt;emi),0,IF(D1181="","",IF(I1180&lt;=0,0,IF(E1181=0,I1180+H1181,I1180-H1181))))</f>
        <v/>
      </c>
      <c r="K1181" s="31"/>
      <c r="L1181" s="31"/>
      <c r="M1181" s="31"/>
      <c r="N1181" s="31"/>
      <c r="O1181" s="31"/>
      <c r="P1181" s="31"/>
    </row>
    <row r="1182" spans="4:16" x14ac:dyDescent="0.3">
      <c r="D1182" s="3" t="str">
        <f>IF(D1181="","",IF(I1181=0,"",IF(I1181&gt;0,D1181+1,IF(D1181&lt;term*freq,D1181+1,""))))</f>
        <v/>
      </c>
      <c r="E1182" s="53">
        <v>1</v>
      </c>
      <c r="F1182" s="7">
        <f>IF(D1182="",0,IF(I1181&lt;emi,I1181,IF(D1182="",NA(),IF(E1182=0,0,emi))))</f>
        <v>0</v>
      </c>
      <c r="G1182" s="7" t="str">
        <f>IF(D1182="","",IF(I1181&lt;0,0,I1181)*rate/freq)</f>
        <v/>
      </c>
      <c r="H1182" s="6" t="str">
        <f t="shared" si="18"/>
        <v/>
      </c>
      <c r="I1182" s="6" t="str">
        <f>IF(AND(F1182&lt;&gt;0,F1182&lt;emi),0,IF(D1182="","",IF(I1181&lt;=0,0,IF(E1182=0,I1181+H1182,I1181-H1182))))</f>
        <v/>
      </c>
      <c r="K1182" s="31"/>
      <c r="L1182" s="31"/>
      <c r="M1182" s="31"/>
      <c r="N1182" s="31"/>
      <c r="O1182" s="31"/>
      <c r="P1182" s="31"/>
    </row>
    <row r="1183" spans="4:16" x14ac:dyDescent="0.3">
      <c r="D1183" s="3" t="str">
        <f>IF(D1182="","",IF(I1182=0,"",IF(I1182&gt;0,D1182+1,IF(D1182&lt;term*freq,D1182+1,""))))</f>
        <v/>
      </c>
      <c r="E1183" s="53">
        <v>1</v>
      </c>
      <c r="F1183" s="7">
        <f>IF(D1183="",0,IF(I1182&lt;emi,I1182,IF(D1183="",NA(),IF(E1183=0,0,emi))))</f>
        <v>0</v>
      </c>
      <c r="G1183" s="7" t="str">
        <f>IF(D1183="","",IF(I1182&lt;0,0,I1182)*rate/freq)</f>
        <v/>
      </c>
      <c r="H1183" s="6" t="str">
        <f t="shared" si="18"/>
        <v/>
      </c>
      <c r="I1183" s="6" t="str">
        <f>IF(AND(F1183&lt;&gt;0,F1183&lt;emi),0,IF(D1183="","",IF(I1182&lt;=0,0,IF(E1183=0,I1182+H1183,I1182-H1183))))</f>
        <v/>
      </c>
      <c r="K1183" s="31"/>
      <c r="L1183" s="31"/>
      <c r="M1183" s="31"/>
      <c r="N1183" s="31"/>
      <c r="O1183" s="31"/>
      <c r="P1183" s="31"/>
    </row>
    <row r="1184" spans="4:16" x14ac:dyDescent="0.3">
      <c r="D1184" s="3" t="str">
        <f>IF(D1183="","",IF(I1183=0,"",IF(I1183&gt;0,D1183+1,IF(D1183&lt;term*freq,D1183+1,""))))</f>
        <v/>
      </c>
      <c r="E1184" s="53">
        <v>1</v>
      </c>
      <c r="F1184" s="7">
        <f>IF(D1184="",0,IF(I1183&lt;emi,I1183,IF(D1184="",NA(),IF(E1184=0,0,emi))))</f>
        <v>0</v>
      </c>
      <c r="G1184" s="7" t="str">
        <f>IF(D1184="","",IF(I1183&lt;0,0,I1183)*rate/freq)</f>
        <v/>
      </c>
      <c r="H1184" s="6" t="str">
        <f t="shared" si="18"/>
        <v/>
      </c>
      <c r="I1184" s="6" t="str">
        <f>IF(AND(F1184&lt;&gt;0,F1184&lt;emi),0,IF(D1184="","",IF(I1183&lt;=0,0,IF(E1184=0,I1183+H1184,I1183-H1184))))</f>
        <v/>
      </c>
      <c r="K1184" s="31"/>
      <c r="L1184" s="31"/>
      <c r="M1184" s="31"/>
      <c r="N1184" s="31"/>
      <c r="O1184" s="31"/>
      <c r="P1184" s="31"/>
    </row>
    <row r="1185" spans="4:16" x14ac:dyDescent="0.3">
      <c r="D1185" s="3" t="str">
        <f>IF(D1184="","",IF(I1184=0,"",IF(I1184&gt;0,D1184+1,IF(D1184&lt;term*freq,D1184+1,""))))</f>
        <v/>
      </c>
      <c r="E1185" s="53">
        <v>1</v>
      </c>
      <c r="F1185" s="7">
        <f>IF(D1185="",0,IF(I1184&lt;emi,I1184,IF(D1185="",NA(),IF(E1185=0,0,emi))))</f>
        <v>0</v>
      </c>
      <c r="G1185" s="7" t="str">
        <f>IF(D1185="","",IF(I1184&lt;0,0,I1184)*rate/freq)</f>
        <v/>
      </c>
      <c r="H1185" s="6" t="str">
        <f t="shared" si="18"/>
        <v/>
      </c>
      <c r="I1185" s="6" t="str">
        <f>IF(AND(F1185&lt;&gt;0,F1185&lt;emi),0,IF(D1185="","",IF(I1184&lt;=0,0,IF(E1185=0,I1184+H1185,I1184-H1185))))</f>
        <v/>
      </c>
      <c r="K1185" s="31"/>
      <c r="L1185" s="31"/>
      <c r="M1185" s="31"/>
      <c r="N1185" s="31"/>
      <c r="O1185" s="31"/>
      <c r="P1185" s="31"/>
    </row>
    <row r="1186" spans="4:16" x14ac:dyDescent="0.3">
      <c r="D1186" s="3" t="str">
        <f>IF(D1185="","",IF(I1185=0,"",IF(I1185&gt;0,D1185+1,IF(D1185&lt;term*freq,D1185+1,""))))</f>
        <v/>
      </c>
      <c r="E1186" s="53">
        <v>1</v>
      </c>
      <c r="F1186" s="7">
        <f>IF(D1186="",0,IF(I1185&lt;emi,I1185,IF(D1186="",NA(),IF(E1186=0,0,emi))))</f>
        <v>0</v>
      </c>
      <c r="G1186" s="7" t="str">
        <f>IF(D1186="","",IF(I1185&lt;0,0,I1185)*rate/freq)</f>
        <v/>
      </c>
      <c r="H1186" s="6" t="str">
        <f t="shared" si="18"/>
        <v/>
      </c>
      <c r="I1186" s="6" t="str">
        <f>IF(AND(F1186&lt;&gt;0,F1186&lt;emi),0,IF(D1186="","",IF(I1185&lt;=0,0,IF(E1186=0,I1185+H1186,I1185-H1186))))</f>
        <v/>
      </c>
      <c r="K1186" s="31"/>
      <c r="L1186" s="31"/>
      <c r="M1186" s="31"/>
      <c r="N1186" s="31"/>
      <c r="O1186" s="31"/>
      <c r="P1186" s="31"/>
    </row>
    <row r="1187" spans="4:16" x14ac:dyDescent="0.3">
      <c r="D1187" s="3" t="str">
        <f>IF(D1186="","",IF(I1186=0,"",IF(I1186&gt;0,D1186+1,IF(D1186&lt;term*freq,D1186+1,""))))</f>
        <v/>
      </c>
      <c r="E1187" s="53">
        <v>1</v>
      </c>
      <c r="F1187" s="7">
        <f>IF(D1187="",0,IF(I1186&lt;emi,I1186,IF(D1187="",NA(),IF(E1187=0,0,emi))))</f>
        <v>0</v>
      </c>
      <c r="G1187" s="7" t="str">
        <f>IF(D1187="","",IF(I1186&lt;0,0,I1186)*rate/freq)</f>
        <v/>
      </c>
      <c r="H1187" s="6" t="str">
        <f t="shared" si="18"/>
        <v/>
      </c>
      <c r="I1187" s="6" t="str">
        <f>IF(AND(F1187&lt;&gt;0,F1187&lt;emi),0,IF(D1187="","",IF(I1186&lt;=0,0,IF(E1187=0,I1186+H1187,I1186-H1187))))</f>
        <v/>
      </c>
      <c r="K1187" s="31"/>
      <c r="L1187" s="31"/>
      <c r="M1187" s="31"/>
      <c r="N1187" s="31"/>
      <c r="O1187" s="31"/>
      <c r="P1187" s="31"/>
    </row>
    <row r="1188" spans="4:16" x14ac:dyDescent="0.3">
      <c r="D1188" s="3" t="str">
        <f>IF(D1187="","",IF(I1187=0,"",IF(I1187&gt;0,D1187+1,IF(D1187&lt;term*freq,D1187+1,""))))</f>
        <v/>
      </c>
      <c r="E1188" s="53">
        <v>1</v>
      </c>
      <c r="F1188" s="7">
        <f>IF(D1188="",0,IF(I1187&lt;emi,I1187,IF(D1188="",NA(),IF(E1188=0,0,emi))))</f>
        <v>0</v>
      </c>
      <c r="G1188" s="7" t="str">
        <f>IF(D1188="","",IF(I1187&lt;0,0,I1187)*rate/freq)</f>
        <v/>
      </c>
      <c r="H1188" s="6" t="str">
        <f t="shared" si="18"/>
        <v/>
      </c>
      <c r="I1188" s="6" t="str">
        <f>IF(AND(F1188&lt;&gt;0,F1188&lt;emi),0,IF(D1188="","",IF(I1187&lt;=0,0,IF(E1188=0,I1187+H1188,I1187-H1188))))</f>
        <v/>
      </c>
      <c r="K1188" s="31"/>
      <c r="L1188" s="31"/>
      <c r="M1188" s="31"/>
      <c r="N1188" s="31"/>
      <c r="O1188" s="31"/>
      <c r="P1188" s="31"/>
    </row>
    <row r="1189" spans="4:16" x14ac:dyDescent="0.3">
      <c r="D1189" s="3" t="str">
        <f>IF(D1188="","",IF(I1188=0,"",IF(I1188&gt;0,D1188+1,IF(D1188&lt;term*freq,D1188+1,""))))</f>
        <v/>
      </c>
      <c r="E1189" s="53">
        <v>1</v>
      </c>
      <c r="F1189" s="7">
        <f>IF(D1189="",0,IF(I1188&lt;emi,I1188,IF(D1189="",NA(),IF(E1189=0,0,emi))))</f>
        <v>0</v>
      </c>
      <c r="G1189" s="7" t="str">
        <f>IF(D1189="","",IF(I1188&lt;0,0,I1188)*rate/freq)</f>
        <v/>
      </c>
      <c r="H1189" s="6" t="str">
        <f t="shared" si="18"/>
        <v/>
      </c>
      <c r="I1189" s="6" t="str">
        <f>IF(AND(F1189&lt;&gt;0,F1189&lt;emi),0,IF(D1189="","",IF(I1188&lt;=0,0,IF(E1189=0,I1188+H1189,I1188-H1189))))</f>
        <v/>
      </c>
      <c r="K1189" s="31"/>
      <c r="L1189" s="31"/>
      <c r="M1189" s="31"/>
      <c r="N1189" s="31"/>
      <c r="O1189" s="31"/>
      <c r="P1189" s="31"/>
    </row>
    <row r="1190" spans="4:16" x14ac:dyDescent="0.3">
      <c r="D1190" s="3" t="str">
        <f>IF(D1189="","",IF(I1189=0,"",IF(I1189&gt;0,D1189+1,IF(D1189&lt;term*freq,D1189+1,""))))</f>
        <v/>
      </c>
      <c r="E1190" s="53">
        <v>1</v>
      </c>
      <c r="F1190" s="7">
        <f>IF(D1190="",0,IF(I1189&lt;emi,I1189,IF(D1190="",NA(),IF(E1190=0,0,emi))))</f>
        <v>0</v>
      </c>
      <c r="G1190" s="7" t="str">
        <f>IF(D1190="","",IF(I1189&lt;0,0,I1189)*rate/freq)</f>
        <v/>
      </c>
      <c r="H1190" s="6" t="str">
        <f t="shared" si="18"/>
        <v/>
      </c>
      <c r="I1190" s="6" t="str">
        <f>IF(AND(F1190&lt;&gt;0,F1190&lt;emi),0,IF(D1190="","",IF(I1189&lt;=0,0,IF(E1190=0,I1189+H1190,I1189-H1190))))</f>
        <v/>
      </c>
      <c r="K1190" s="31"/>
      <c r="L1190" s="31"/>
      <c r="M1190" s="31"/>
      <c r="N1190" s="31"/>
      <c r="O1190" s="31"/>
      <c r="P1190" s="31"/>
    </row>
    <row r="1191" spans="4:16" x14ac:dyDescent="0.3">
      <c r="D1191" s="3" t="str">
        <f>IF(D1190="","",IF(I1190=0,"",IF(I1190&gt;0,D1190+1,IF(D1190&lt;term*freq,D1190+1,""))))</f>
        <v/>
      </c>
      <c r="E1191" s="53">
        <v>1</v>
      </c>
      <c r="F1191" s="7">
        <f>IF(D1191="",0,IF(I1190&lt;emi,I1190,IF(D1191="",NA(),IF(E1191=0,0,emi))))</f>
        <v>0</v>
      </c>
      <c r="G1191" s="7" t="str">
        <f>IF(D1191="","",IF(I1190&lt;0,0,I1190)*rate/freq)</f>
        <v/>
      </c>
      <c r="H1191" s="6" t="str">
        <f t="shared" si="18"/>
        <v/>
      </c>
      <c r="I1191" s="6" t="str">
        <f>IF(AND(F1191&lt;&gt;0,F1191&lt;emi),0,IF(D1191="","",IF(I1190&lt;=0,0,IF(E1191=0,I1190+H1191,I1190-H1191))))</f>
        <v/>
      </c>
      <c r="K1191" s="31"/>
      <c r="L1191" s="31"/>
      <c r="M1191" s="31"/>
      <c r="N1191" s="31"/>
      <c r="O1191" s="31"/>
      <c r="P1191" s="31"/>
    </row>
    <row r="1192" spans="4:16" x14ac:dyDescent="0.3">
      <c r="D1192" s="3" t="str">
        <f>IF(D1191="","",IF(I1191=0,"",IF(I1191&gt;0,D1191+1,IF(D1191&lt;term*freq,D1191+1,""))))</f>
        <v/>
      </c>
      <c r="E1192" s="53">
        <v>1</v>
      </c>
      <c r="F1192" s="7">
        <f>IF(D1192="",0,IF(I1191&lt;emi,I1191,IF(D1192="",NA(),IF(E1192=0,0,emi))))</f>
        <v>0</v>
      </c>
      <c r="G1192" s="7" t="str">
        <f>IF(D1192="","",IF(I1191&lt;0,0,I1191)*rate/freq)</f>
        <v/>
      </c>
      <c r="H1192" s="6" t="str">
        <f t="shared" si="18"/>
        <v/>
      </c>
      <c r="I1192" s="6" t="str">
        <f>IF(AND(F1192&lt;&gt;0,F1192&lt;emi),0,IF(D1192="","",IF(I1191&lt;=0,0,IF(E1192=0,I1191+H1192,I1191-H1192))))</f>
        <v/>
      </c>
      <c r="K1192" s="31"/>
      <c r="L1192" s="31"/>
      <c r="M1192" s="31"/>
      <c r="N1192" s="31"/>
      <c r="O1192" s="31"/>
      <c r="P1192" s="31"/>
    </row>
    <row r="1193" spans="4:16" x14ac:dyDescent="0.3">
      <c r="D1193" s="3" t="str">
        <f>IF(D1192="","",IF(I1192=0,"",IF(I1192&gt;0,D1192+1,IF(D1192&lt;term*freq,D1192+1,""))))</f>
        <v/>
      </c>
      <c r="E1193" s="53">
        <v>1</v>
      </c>
      <c r="F1193" s="7">
        <f>IF(D1193="",0,IF(I1192&lt;emi,I1192,IF(D1193="",NA(),IF(E1193=0,0,emi))))</f>
        <v>0</v>
      </c>
      <c r="G1193" s="7" t="str">
        <f>IF(D1193="","",IF(I1192&lt;0,0,I1192)*rate/freq)</f>
        <v/>
      </c>
      <c r="H1193" s="6" t="str">
        <f t="shared" si="18"/>
        <v/>
      </c>
      <c r="I1193" s="6" t="str">
        <f>IF(AND(F1193&lt;&gt;0,F1193&lt;emi),0,IF(D1193="","",IF(I1192&lt;=0,0,IF(E1193=0,I1192+H1193,I1192-H1193))))</f>
        <v/>
      </c>
      <c r="K1193" s="31"/>
      <c r="L1193" s="31"/>
      <c r="M1193" s="31"/>
      <c r="N1193" s="31"/>
      <c r="O1193" s="31"/>
      <c r="P1193" s="31"/>
    </row>
    <row r="1194" spans="4:16" x14ac:dyDescent="0.3">
      <c r="D1194" s="3" t="str">
        <f>IF(D1193="","",IF(I1193=0,"",IF(I1193&gt;0,D1193+1,IF(D1193&lt;term*freq,D1193+1,""))))</f>
        <v/>
      </c>
      <c r="E1194" s="53">
        <v>1</v>
      </c>
      <c r="F1194" s="7">
        <f>IF(D1194="",0,IF(I1193&lt;emi,I1193,IF(D1194="",NA(),IF(E1194=0,0,emi))))</f>
        <v>0</v>
      </c>
      <c r="G1194" s="7" t="str">
        <f>IF(D1194="","",IF(I1193&lt;0,0,I1193)*rate/freq)</f>
        <v/>
      </c>
      <c r="H1194" s="6" t="str">
        <f t="shared" si="18"/>
        <v/>
      </c>
      <c r="I1194" s="6" t="str">
        <f>IF(AND(F1194&lt;&gt;0,F1194&lt;emi),0,IF(D1194="","",IF(I1193&lt;=0,0,IF(E1194=0,I1193+H1194,I1193-H1194))))</f>
        <v/>
      </c>
      <c r="K1194" s="31"/>
      <c r="L1194" s="31"/>
      <c r="M1194" s="31"/>
      <c r="N1194" s="31"/>
      <c r="O1194" s="31"/>
      <c r="P1194" s="31"/>
    </row>
    <row r="1195" spans="4:16" x14ac:dyDescent="0.3">
      <c r="D1195" s="3" t="str">
        <f>IF(D1194="","",IF(I1194=0,"",IF(I1194&gt;0,D1194+1,IF(D1194&lt;term*freq,D1194+1,""))))</f>
        <v/>
      </c>
      <c r="E1195" s="53">
        <v>1</v>
      </c>
      <c r="F1195" s="7">
        <f>IF(D1195="",0,IF(I1194&lt;emi,I1194,IF(D1195="",NA(),IF(E1195=0,0,emi))))</f>
        <v>0</v>
      </c>
      <c r="G1195" s="7" t="str">
        <f>IF(D1195="","",IF(I1194&lt;0,0,I1194)*rate/freq)</f>
        <v/>
      </c>
      <c r="H1195" s="6" t="str">
        <f t="shared" si="18"/>
        <v/>
      </c>
      <c r="I1195" s="6" t="str">
        <f>IF(AND(F1195&lt;&gt;0,F1195&lt;emi),0,IF(D1195="","",IF(I1194&lt;=0,0,IF(E1195=0,I1194+H1195,I1194-H1195))))</f>
        <v/>
      </c>
      <c r="K1195" s="31"/>
      <c r="L1195" s="31"/>
      <c r="M1195" s="31"/>
      <c r="N1195" s="31"/>
      <c r="O1195" s="31"/>
      <c r="P1195" s="31"/>
    </row>
    <row r="1196" spans="4:16" x14ac:dyDescent="0.3">
      <c r="D1196" s="3" t="str">
        <f>IF(D1195="","",IF(I1195=0,"",IF(I1195&gt;0,D1195+1,IF(D1195&lt;term*freq,D1195+1,""))))</f>
        <v/>
      </c>
      <c r="E1196" s="53">
        <v>1</v>
      </c>
      <c r="F1196" s="7">
        <f>IF(D1196="",0,IF(I1195&lt;emi,I1195,IF(D1196="",NA(),IF(E1196=0,0,emi))))</f>
        <v>0</v>
      </c>
      <c r="G1196" s="7" t="str">
        <f>IF(D1196="","",IF(I1195&lt;0,0,I1195)*rate/freq)</f>
        <v/>
      </c>
      <c r="H1196" s="6" t="str">
        <f t="shared" si="18"/>
        <v/>
      </c>
      <c r="I1196" s="6" t="str">
        <f>IF(AND(F1196&lt;&gt;0,F1196&lt;emi),0,IF(D1196="","",IF(I1195&lt;=0,0,IF(E1196=0,I1195+H1196,I1195-H1196))))</f>
        <v/>
      </c>
      <c r="K1196" s="31"/>
      <c r="L1196" s="31"/>
      <c r="M1196" s="31"/>
      <c r="N1196" s="31"/>
      <c r="O1196" s="31"/>
      <c r="P1196" s="31"/>
    </row>
    <row r="1197" spans="4:16" x14ac:dyDescent="0.3">
      <c r="D1197" s="3" t="str">
        <f>IF(D1196="","",IF(I1196=0,"",IF(I1196&gt;0,D1196+1,IF(D1196&lt;term*freq,D1196+1,""))))</f>
        <v/>
      </c>
      <c r="E1197" s="53">
        <v>1</v>
      </c>
      <c r="F1197" s="7">
        <f>IF(D1197="",0,IF(I1196&lt;emi,I1196,IF(D1197="",NA(),IF(E1197=0,0,emi))))</f>
        <v>0</v>
      </c>
      <c r="G1197" s="7" t="str">
        <f>IF(D1197="","",IF(I1196&lt;0,0,I1196)*rate/freq)</f>
        <v/>
      </c>
      <c r="H1197" s="6" t="str">
        <f t="shared" si="18"/>
        <v/>
      </c>
      <c r="I1197" s="6" t="str">
        <f>IF(AND(F1197&lt;&gt;0,F1197&lt;emi),0,IF(D1197="","",IF(I1196&lt;=0,0,IF(E1197=0,I1196+H1197,I1196-H1197))))</f>
        <v/>
      </c>
      <c r="K1197" s="31"/>
      <c r="L1197" s="31"/>
      <c r="M1197" s="31"/>
      <c r="N1197" s="31"/>
      <c r="O1197" s="31"/>
      <c r="P1197" s="31"/>
    </row>
    <row r="1198" spans="4:16" x14ac:dyDescent="0.3">
      <c r="D1198" s="3" t="str">
        <f>IF(D1197="","",IF(I1197=0,"",IF(I1197&gt;0,D1197+1,IF(D1197&lt;term*freq,D1197+1,""))))</f>
        <v/>
      </c>
      <c r="E1198" s="53">
        <v>1</v>
      </c>
      <c r="F1198" s="7">
        <f>IF(D1198="",0,IF(I1197&lt;emi,I1197,IF(D1198="",NA(),IF(E1198=0,0,emi))))</f>
        <v>0</v>
      </c>
      <c r="G1198" s="7" t="str">
        <f>IF(D1198="","",IF(I1197&lt;0,0,I1197)*rate/freq)</f>
        <v/>
      </c>
      <c r="H1198" s="6" t="str">
        <f t="shared" si="18"/>
        <v/>
      </c>
      <c r="I1198" s="6" t="str">
        <f>IF(AND(F1198&lt;&gt;0,F1198&lt;emi),0,IF(D1198="","",IF(I1197&lt;=0,0,IF(E1198=0,I1197+H1198,I1197-H1198))))</f>
        <v/>
      </c>
      <c r="K1198" s="31"/>
      <c r="L1198" s="31"/>
      <c r="M1198" s="31"/>
      <c r="N1198" s="31"/>
      <c r="O1198" s="31"/>
      <c r="P1198" s="31"/>
    </row>
    <row r="1199" spans="4:16" x14ac:dyDescent="0.3">
      <c r="D1199" s="3" t="str">
        <f>IF(D1198="","",IF(I1198=0,"",IF(I1198&gt;0,D1198+1,IF(D1198&lt;term*freq,D1198+1,""))))</f>
        <v/>
      </c>
      <c r="E1199" s="53">
        <v>1</v>
      </c>
      <c r="F1199" s="7">
        <f>IF(D1199="",0,IF(I1198&lt;emi,I1198,IF(D1199="",NA(),IF(E1199=0,0,emi))))</f>
        <v>0</v>
      </c>
      <c r="G1199" s="7" t="str">
        <f>IF(D1199="","",IF(I1198&lt;0,0,I1198)*rate/freq)</f>
        <v/>
      </c>
      <c r="H1199" s="6" t="str">
        <f t="shared" si="18"/>
        <v/>
      </c>
      <c r="I1199" s="6" t="str">
        <f>IF(AND(F1199&lt;&gt;0,F1199&lt;emi),0,IF(D1199="","",IF(I1198&lt;=0,0,IF(E1199=0,I1198+H1199,I1198-H1199))))</f>
        <v/>
      </c>
      <c r="K1199" s="31"/>
      <c r="L1199" s="31"/>
      <c r="M1199" s="31"/>
      <c r="N1199" s="31"/>
      <c r="O1199" s="31"/>
      <c r="P1199" s="31"/>
    </row>
    <row r="1200" spans="4:16" x14ac:dyDescent="0.3">
      <c r="D1200" s="3" t="str">
        <f>IF(D1199="","",IF(I1199=0,"",IF(I1199&gt;0,D1199+1,IF(D1199&lt;term*freq,D1199+1,""))))</f>
        <v/>
      </c>
      <c r="E1200" s="53">
        <v>1</v>
      </c>
      <c r="F1200" s="7">
        <f>IF(D1200="",0,IF(I1199&lt;emi,I1199,IF(D1200="",NA(),IF(E1200=0,0,emi))))</f>
        <v>0</v>
      </c>
      <c r="G1200" s="7" t="str">
        <f>IF(D1200="","",IF(I1199&lt;0,0,I1199)*rate/freq)</f>
        <v/>
      </c>
      <c r="H1200" s="6" t="str">
        <f t="shared" si="18"/>
        <v/>
      </c>
      <c r="I1200" s="6" t="str">
        <f>IF(AND(F1200&lt;&gt;0,F1200&lt;emi),0,IF(D1200="","",IF(I1199&lt;=0,0,IF(E1200=0,I1199+H1200,I1199-H1200))))</f>
        <v/>
      </c>
      <c r="K1200" s="31"/>
      <c r="L1200" s="31"/>
      <c r="M1200" s="31"/>
      <c r="N1200" s="31"/>
      <c r="O1200" s="31"/>
      <c r="P1200" s="31"/>
    </row>
    <row r="1201" spans="4:16" x14ac:dyDescent="0.3">
      <c r="D1201" s="3" t="str">
        <f>IF(D1200="","",IF(I1200=0,"",IF(I1200&gt;0,D1200+1,IF(D1200&lt;term*freq,D1200+1,""))))</f>
        <v/>
      </c>
      <c r="E1201" s="53">
        <v>1</v>
      </c>
      <c r="F1201" s="7">
        <f>IF(D1201="",0,IF(I1200&lt;emi,I1200,IF(D1201="",NA(),IF(E1201=0,0,emi))))</f>
        <v>0</v>
      </c>
      <c r="G1201" s="7" t="str">
        <f>IF(D1201="","",IF(I1200&lt;0,0,I1200)*rate/freq)</f>
        <v/>
      </c>
      <c r="H1201" s="6" t="str">
        <f t="shared" si="18"/>
        <v/>
      </c>
      <c r="I1201" s="6" t="str">
        <f>IF(AND(F1201&lt;&gt;0,F1201&lt;emi),0,IF(D1201="","",IF(I1200&lt;=0,0,IF(E1201=0,I1200+H1201,I1200-H1201))))</f>
        <v/>
      </c>
      <c r="K1201" s="31"/>
      <c r="L1201" s="31"/>
      <c r="M1201" s="31"/>
      <c r="N1201" s="31"/>
      <c r="O1201" s="31"/>
      <c r="P1201" s="31"/>
    </row>
    <row r="1202" spans="4:16" x14ac:dyDescent="0.3">
      <c r="D1202" s="3" t="str">
        <f>IF(D1201="","",IF(I1201=0,"",IF(I1201&gt;0,D1201+1,IF(D1201&lt;term*freq,D1201+1,""))))</f>
        <v/>
      </c>
      <c r="E1202" s="53">
        <v>1</v>
      </c>
      <c r="F1202" s="7">
        <f>IF(D1202="",0,IF(I1201&lt;emi,I1201,IF(D1202="",NA(),IF(E1202=0,0,emi))))</f>
        <v>0</v>
      </c>
      <c r="G1202" s="7" t="str">
        <f>IF(D1202="","",IF(I1201&lt;0,0,I1201)*rate/freq)</f>
        <v/>
      </c>
      <c r="H1202" s="6" t="str">
        <f t="shared" si="18"/>
        <v/>
      </c>
      <c r="I1202" s="6" t="str">
        <f>IF(AND(F1202&lt;&gt;0,F1202&lt;emi),0,IF(D1202="","",IF(I1201&lt;=0,0,IF(E1202=0,I1201+H1202,I1201-H1202))))</f>
        <v/>
      </c>
      <c r="K1202" s="31"/>
      <c r="L1202" s="31"/>
      <c r="M1202" s="31"/>
      <c r="N1202" s="31"/>
      <c r="O1202" s="31"/>
      <c r="P1202" s="31"/>
    </row>
    <row r="1203" spans="4:16" x14ac:dyDescent="0.3">
      <c r="D1203" s="3" t="str">
        <f>IF(D1202="","",IF(I1202=0,"",IF(I1202&gt;0,D1202+1,IF(D1202&lt;term*freq,D1202+1,""))))</f>
        <v/>
      </c>
      <c r="E1203" s="53">
        <v>1</v>
      </c>
      <c r="F1203" s="7">
        <f>IF(D1203="",0,IF(I1202&lt;emi,I1202,IF(D1203="",NA(),IF(E1203=0,0,emi))))</f>
        <v>0</v>
      </c>
      <c r="G1203" s="7" t="str">
        <f>IF(D1203="","",IF(I1202&lt;0,0,I1202)*rate/freq)</f>
        <v/>
      </c>
      <c r="H1203" s="6" t="str">
        <f t="shared" si="18"/>
        <v/>
      </c>
      <c r="I1203" s="6" t="str">
        <f>IF(AND(F1203&lt;&gt;0,F1203&lt;emi),0,IF(D1203="","",IF(I1202&lt;=0,0,IF(E1203=0,I1202+H1203,I1202-H1203))))</f>
        <v/>
      </c>
      <c r="K1203" s="31"/>
      <c r="L1203" s="31"/>
      <c r="M1203" s="31"/>
      <c r="N1203" s="31"/>
      <c r="O1203" s="31"/>
      <c r="P1203" s="31"/>
    </row>
    <row r="1204" spans="4:16" x14ac:dyDescent="0.3">
      <c r="D1204" s="3" t="str">
        <f>IF(D1203="","",IF(I1203=0,"",IF(I1203&gt;0,D1203+1,IF(D1203&lt;term*freq,D1203+1,""))))</f>
        <v/>
      </c>
      <c r="E1204" s="53">
        <v>1</v>
      </c>
      <c r="F1204" s="7">
        <f>IF(D1204="",0,IF(I1203&lt;emi,I1203,IF(D1204="",NA(),IF(E1204=0,0,emi))))</f>
        <v>0</v>
      </c>
      <c r="G1204" s="7" t="str">
        <f>IF(D1204="","",IF(I1203&lt;0,0,I1203)*rate/freq)</f>
        <v/>
      </c>
      <c r="H1204" s="6" t="str">
        <f t="shared" si="18"/>
        <v/>
      </c>
      <c r="I1204" s="6" t="str">
        <f>IF(AND(F1204&lt;&gt;0,F1204&lt;emi),0,IF(D1204="","",IF(I1203&lt;=0,0,IF(E1204=0,I1203+H1204,I1203-H1204))))</f>
        <v/>
      </c>
      <c r="K1204" s="31"/>
      <c r="L1204" s="31"/>
      <c r="M1204" s="31"/>
      <c r="N1204" s="31"/>
      <c r="O1204" s="31"/>
      <c r="P1204" s="31"/>
    </row>
    <row r="1205" spans="4:16" x14ac:dyDescent="0.3">
      <c r="D1205" s="3" t="str">
        <f>IF(D1204="","",IF(I1204=0,"",IF(I1204&gt;0,D1204+1,IF(D1204&lt;term*freq,D1204+1,""))))</f>
        <v/>
      </c>
      <c r="E1205" s="53">
        <v>1</v>
      </c>
      <c r="F1205" s="7">
        <f>IF(D1205="",0,IF(I1204&lt;emi,I1204,IF(D1205="",NA(),IF(E1205=0,0,emi))))</f>
        <v>0</v>
      </c>
      <c r="G1205" s="7" t="str">
        <f>IF(D1205="","",IF(I1204&lt;0,0,I1204)*rate/freq)</f>
        <v/>
      </c>
      <c r="H1205" s="6" t="str">
        <f t="shared" si="18"/>
        <v/>
      </c>
      <c r="I1205" s="6" t="str">
        <f>IF(AND(F1205&lt;&gt;0,F1205&lt;emi),0,IF(D1205="","",IF(I1204&lt;=0,0,IF(E1205=0,I1204+H1205,I1204-H1205))))</f>
        <v/>
      </c>
      <c r="K1205" s="31"/>
      <c r="L1205" s="31"/>
      <c r="M1205" s="31"/>
      <c r="N1205" s="31"/>
      <c r="O1205" s="31"/>
      <c r="P1205" s="31"/>
    </row>
    <row r="1206" spans="4:16" x14ac:dyDescent="0.3">
      <c r="D1206" s="3" t="str">
        <f>IF(D1205="","",IF(I1205=0,"",IF(I1205&gt;0,D1205+1,IF(D1205&lt;term*freq,D1205+1,""))))</f>
        <v/>
      </c>
      <c r="E1206" s="53">
        <v>1</v>
      </c>
      <c r="F1206" s="7">
        <f>IF(D1206="",0,IF(I1205&lt;emi,I1205,IF(D1206="",NA(),IF(E1206=0,0,emi))))</f>
        <v>0</v>
      </c>
      <c r="G1206" s="7" t="str">
        <f>IF(D1206="","",IF(I1205&lt;0,0,I1205)*rate/freq)</f>
        <v/>
      </c>
      <c r="H1206" s="6" t="str">
        <f t="shared" si="18"/>
        <v/>
      </c>
      <c r="I1206" s="6" t="str">
        <f>IF(AND(F1206&lt;&gt;0,F1206&lt;emi),0,IF(D1206="","",IF(I1205&lt;=0,0,IF(E1206=0,I1205+H1206,I1205-H1206))))</f>
        <v/>
      </c>
      <c r="K1206" s="31"/>
      <c r="L1206" s="31"/>
      <c r="M1206" s="31"/>
      <c r="N1206" s="31"/>
      <c r="O1206" s="31"/>
      <c r="P1206" s="31"/>
    </row>
    <row r="1207" spans="4:16" x14ac:dyDescent="0.3">
      <c r="D1207" s="3" t="str">
        <f>IF(D1206="","",IF(I1206=0,"",IF(I1206&gt;0,D1206+1,IF(D1206&lt;term*freq,D1206+1,""))))</f>
        <v/>
      </c>
      <c r="E1207" s="53">
        <v>1</v>
      </c>
      <c r="F1207" s="7">
        <f>IF(D1207="",0,IF(I1206&lt;emi,I1206,IF(D1207="",NA(),IF(E1207=0,0,emi))))</f>
        <v>0</v>
      </c>
      <c r="G1207" s="7" t="str">
        <f>IF(D1207="","",IF(I1206&lt;0,0,I1206)*rate/freq)</f>
        <v/>
      </c>
      <c r="H1207" s="6" t="str">
        <f t="shared" si="18"/>
        <v/>
      </c>
      <c r="I1207" s="6" t="str">
        <f>IF(AND(F1207&lt;&gt;0,F1207&lt;emi),0,IF(D1207="","",IF(I1206&lt;=0,0,IF(E1207=0,I1206+H1207,I1206-H1207))))</f>
        <v/>
      </c>
      <c r="K1207" s="31"/>
      <c r="L1207" s="31"/>
      <c r="M1207" s="31"/>
      <c r="N1207" s="31"/>
      <c r="O1207" s="31"/>
      <c r="P1207" s="31"/>
    </row>
    <row r="1208" spans="4:16" x14ac:dyDescent="0.3">
      <c r="D1208" s="3" t="str">
        <f>IF(D1207="","",IF(I1207=0,"",IF(I1207&gt;0,D1207+1,IF(D1207&lt;term*freq,D1207+1,""))))</f>
        <v/>
      </c>
      <c r="E1208" s="53">
        <v>1</v>
      </c>
      <c r="F1208" s="7">
        <f>IF(D1208="",0,IF(I1207&lt;emi,I1207,IF(D1208="",NA(),IF(E1208=0,0,emi))))</f>
        <v>0</v>
      </c>
      <c r="G1208" s="7" t="str">
        <f>IF(D1208="","",IF(I1207&lt;0,0,I1207)*rate/freq)</f>
        <v/>
      </c>
      <c r="H1208" s="6" t="str">
        <f t="shared" si="18"/>
        <v/>
      </c>
      <c r="I1208" s="6" t="str">
        <f>IF(AND(F1208&lt;&gt;0,F1208&lt;emi),0,IF(D1208="","",IF(I1207&lt;=0,0,IF(E1208=0,I1207+H1208,I1207-H1208))))</f>
        <v/>
      </c>
      <c r="K1208" s="31"/>
      <c r="L1208" s="31"/>
      <c r="M1208" s="31"/>
      <c r="N1208" s="31"/>
      <c r="O1208" s="31"/>
      <c r="P1208" s="31"/>
    </row>
    <row r="1209" spans="4:16" x14ac:dyDescent="0.3">
      <c r="D1209" s="3" t="str">
        <f>IF(D1208="","",IF(I1208=0,"",IF(I1208&gt;0,D1208+1,IF(D1208&lt;term*freq,D1208+1,""))))</f>
        <v/>
      </c>
      <c r="E1209" s="53">
        <v>1</v>
      </c>
      <c r="F1209" s="7">
        <f>IF(D1209="",0,IF(I1208&lt;emi,I1208,IF(D1209="",NA(),IF(E1209=0,0,emi))))</f>
        <v>0</v>
      </c>
      <c r="G1209" s="7" t="str">
        <f>IF(D1209="","",IF(I1208&lt;0,0,I1208)*rate/freq)</f>
        <v/>
      </c>
      <c r="H1209" s="6" t="str">
        <f t="shared" si="18"/>
        <v/>
      </c>
      <c r="I1209" s="6" t="str">
        <f>IF(AND(F1209&lt;&gt;0,F1209&lt;emi),0,IF(D1209="","",IF(I1208&lt;=0,0,IF(E1209=0,I1208+H1209,I1208-H1209))))</f>
        <v/>
      </c>
      <c r="K1209" s="31"/>
      <c r="L1209" s="31"/>
      <c r="M1209" s="31"/>
      <c r="N1209" s="31"/>
      <c r="O1209" s="31"/>
      <c r="P1209" s="31"/>
    </row>
    <row r="1210" spans="4:16" x14ac:dyDescent="0.3">
      <c r="D1210" s="3" t="str">
        <f>IF(D1209="","",IF(I1209=0,"",IF(I1209&gt;0,D1209+1,IF(D1209&lt;term*freq,D1209+1,""))))</f>
        <v/>
      </c>
      <c r="E1210" s="53">
        <v>1</v>
      </c>
      <c r="F1210" s="7">
        <f>IF(D1210="",0,IF(I1209&lt;emi,I1209,IF(D1210="",NA(),IF(E1210=0,0,emi))))</f>
        <v>0</v>
      </c>
      <c r="G1210" s="7" t="str">
        <f>IF(D1210="","",IF(I1209&lt;0,0,I1209)*rate/freq)</f>
        <v/>
      </c>
      <c r="H1210" s="6" t="str">
        <f t="shared" si="18"/>
        <v/>
      </c>
      <c r="I1210" s="6" t="str">
        <f>IF(AND(F1210&lt;&gt;0,F1210&lt;emi),0,IF(D1210="","",IF(I1209&lt;=0,0,IF(E1210=0,I1209+H1210,I1209-H1210))))</f>
        <v/>
      </c>
      <c r="K1210" s="31"/>
      <c r="L1210" s="31"/>
      <c r="M1210" s="31"/>
      <c r="N1210" s="31"/>
      <c r="O1210" s="31"/>
      <c r="P1210" s="31"/>
    </row>
    <row r="1211" spans="4:16" x14ac:dyDescent="0.3">
      <c r="D1211" s="3" t="str">
        <f>IF(D1210="","",IF(I1210=0,"",IF(I1210&gt;0,D1210+1,IF(D1210&lt;term*freq,D1210+1,""))))</f>
        <v/>
      </c>
      <c r="E1211" s="53">
        <v>1</v>
      </c>
      <c r="F1211" s="7">
        <f>IF(D1211="",0,IF(I1210&lt;emi,I1210,IF(D1211="",NA(),IF(E1211=0,0,emi))))</f>
        <v>0</v>
      </c>
      <c r="G1211" s="7" t="str">
        <f>IF(D1211="","",IF(I1210&lt;0,0,I1210)*rate/freq)</f>
        <v/>
      </c>
      <c r="H1211" s="6" t="str">
        <f t="shared" si="18"/>
        <v/>
      </c>
      <c r="I1211" s="6" t="str">
        <f>IF(AND(F1211&lt;&gt;0,F1211&lt;emi),0,IF(D1211="","",IF(I1210&lt;=0,0,IF(E1211=0,I1210+H1211,I1210-H1211))))</f>
        <v/>
      </c>
      <c r="K1211" s="31"/>
      <c r="L1211" s="31"/>
      <c r="M1211" s="31"/>
      <c r="N1211" s="31"/>
      <c r="O1211" s="31"/>
      <c r="P1211" s="31"/>
    </row>
    <row r="1212" spans="4:16" x14ac:dyDescent="0.3">
      <c r="D1212" s="3" t="str">
        <f>IF(D1211="","",IF(I1211=0,"",IF(I1211&gt;0,D1211+1,IF(D1211&lt;term*freq,D1211+1,""))))</f>
        <v/>
      </c>
      <c r="E1212" s="53">
        <v>1</v>
      </c>
      <c r="F1212" s="7">
        <f>IF(D1212="",0,IF(I1211&lt;emi,I1211,IF(D1212="",NA(),IF(E1212=0,0,emi))))</f>
        <v>0</v>
      </c>
      <c r="G1212" s="7" t="str">
        <f>IF(D1212="","",IF(I1211&lt;0,0,I1211)*rate/freq)</f>
        <v/>
      </c>
      <c r="H1212" s="6" t="str">
        <f t="shared" si="18"/>
        <v/>
      </c>
      <c r="I1212" s="6" t="str">
        <f>IF(AND(F1212&lt;&gt;0,F1212&lt;emi),0,IF(D1212="","",IF(I1211&lt;=0,0,IF(E1212=0,I1211+H1212,I1211-H1212))))</f>
        <v/>
      </c>
      <c r="K1212" s="31"/>
      <c r="L1212" s="31"/>
      <c r="M1212" s="31"/>
      <c r="N1212" s="31"/>
      <c r="O1212" s="31"/>
      <c r="P1212" s="31"/>
    </row>
    <row r="1213" spans="4:16" x14ac:dyDescent="0.3">
      <c r="D1213" s="3" t="str">
        <f>IF(D1212="","",IF(I1212=0,"",IF(I1212&gt;0,D1212+1,IF(D1212&lt;term*freq,D1212+1,""))))</f>
        <v/>
      </c>
      <c r="E1213" s="53">
        <v>1</v>
      </c>
      <c r="F1213" s="7">
        <f>IF(D1213="",0,IF(I1212&lt;emi,I1212,IF(D1213="",NA(),IF(E1213=0,0,emi))))</f>
        <v>0</v>
      </c>
      <c r="G1213" s="7" t="str">
        <f>IF(D1213="","",IF(I1212&lt;0,0,I1212)*rate/freq)</f>
        <v/>
      </c>
      <c r="H1213" s="6" t="str">
        <f t="shared" si="18"/>
        <v/>
      </c>
      <c r="I1213" s="6" t="str">
        <f>IF(AND(F1213&lt;&gt;0,F1213&lt;emi),0,IF(D1213="","",IF(I1212&lt;=0,0,IF(E1213=0,I1212+H1213,I1212-H1213))))</f>
        <v/>
      </c>
      <c r="K1213" s="31"/>
      <c r="L1213" s="31"/>
      <c r="M1213" s="31"/>
      <c r="N1213" s="31"/>
      <c r="O1213" s="31"/>
      <c r="P1213" s="31"/>
    </row>
    <row r="1214" spans="4:16" x14ac:dyDescent="0.3">
      <c r="D1214" s="3" t="str">
        <f>IF(D1213="","",IF(I1213=0,"",IF(I1213&gt;0,D1213+1,IF(D1213&lt;term*freq,D1213+1,""))))</f>
        <v/>
      </c>
      <c r="E1214" s="53">
        <v>1</v>
      </c>
      <c r="F1214" s="7">
        <f>IF(D1214="",0,IF(I1213&lt;emi,I1213,IF(D1214="",NA(),IF(E1214=0,0,emi))))</f>
        <v>0</v>
      </c>
      <c r="G1214" s="7" t="str">
        <f>IF(D1214="","",IF(I1213&lt;0,0,I1213)*rate/freq)</f>
        <v/>
      </c>
      <c r="H1214" s="6" t="str">
        <f t="shared" si="18"/>
        <v/>
      </c>
      <c r="I1214" s="6" t="str">
        <f>IF(AND(F1214&lt;&gt;0,F1214&lt;emi),0,IF(D1214="","",IF(I1213&lt;=0,0,IF(E1214=0,I1213+H1214,I1213-H1214))))</f>
        <v/>
      </c>
      <c r="K1214" s="31"/>
      <c r="L1214" s="31"/>
      <c r="M1214" s="31"/>
      <c r="N1214" s="31"/>
      <c r="O1214" s="31"/>
      <c r="P1214" s="31"/>
    </row>
    <row r="1215" spans="4:16" x14ac:dyDescent="0.3">
      <c r="D1215" s="3" t="str">
        <f>IF(D1214="","",IF(I1214=0,"",IF(I1214&gt;0,D1214+1,IF(D1214&lt;term*freq,D1214+1,""))))</f>
        <v/>
      </c>
      <c r="E1215" s="53">
        <v>1</v>
      </c>
      <c r="F1215" s="7">
        <f>IF(D1215="",0,IF(I1214&lt;emi,I1214,IF(D1215="",NA(),IF(E1215=0,0,emi))))</f>
        <v>0</v>
      </c>
      <c r="G1215" s="7" t="str">
        <f>IF(D1215="","",IF(I1214&lt;0,0,I1214)*rate/freq)</f>
        <v/>
      </c>
      <c r="H1215" s="6" t="str">
        <f t="shared" ref="H1215:H1278" si="19">IF(D1215="","",IF(E1215=0,G1215,F1215-G1215))</f>
        <v/>
      </c>
      <c r="I1215" s="6" t="str">
        <f>IF(AND(F1215&lt;&gt;0,F1215&lt;emi),0,IF(D1215="","",IF(I1214&lt;=0,0,IF(E1215=0,I1214+H1215,I1214-H1215))))</f>
        <v/>
      </c>
      <c r="K1215" s="31"/>
      <c r="L1215" s="31"/>
      <c r="M1215" s="31"/>
      <c r="N1215" s="31"/>
      <c r="O1215" s="31"/>
      <c r="P1215" s="31"/>
    </row>
    <row r="1216" spans="4:16" x14ac:dyDescent="0.3">
      <c r="D1216" s="3" t="str">
        <f>IF(D1215="","",IF(I1215=0,"",IF(I1215&gt;0,D1215+1,IF(D1215&lt;term*freq,D1215+1,""))))</f>
        <v/>
      </c>
      <c r="E1216" s="53">
        <v>1</v>
      </c>
      <c r="F1216" s="7">
        <f>IF(D1216="",0,IF(I1215&lt;emi,I1215,IF(D1216="",NA(),IF(E1216=0,0,emi))))</f>
        <v>0</v>
      </c>
      <c r="G1216" s="7" t="str">
        <f>IF(D1216="","",IF(I1215&lt;0,0,I1215)*rate/freq)</f>
        <v/>
      </c>
      <c r="H1216" s="6" t="str">
        <f t="shared" si="19"/>
        <v/>
      </c>
      <c r="I1216" s="6" t="str">
        <f>IF(AND(F1216&lt;&gt;0,F1216&lt;emi),0,IF(D1216="","",IF(I1215&lt;=0,0,IF(E1216=0,I1215+H1216,I1215-H1216))))</f>
        <v/>
      </c>
      <c r="K1216" s="31"/>
      <c r="L1216" s="31"/>
      <c r="M1216" s="31"/>
      <c r="N1216" s="31"/>
      <c r="O1216" s="31"/>
      <c r="P1216" s="31"/>
    </row>
    <row r="1217" spans="4:16" x14ac:dyDescent="0.3">
      <c r="D1217" s="3" t="str">
        <f>IF(D1216="","",IF(I1216=0,"",IF(I1216&gt;0,D1216+1,IF(D1216&lt;term*freq,D1216+1,""))))</f>
        <v/>
      </c>
      <c r="E1217" s="53">
        <v>1</v>
      </c>
      <c r="F1217" s="7">
        <f>IF(D1217="",0,IF(I1216&lt;emi,I1216,IF(D1217="",NA(),IF(E1217=0,0,emi))))</f>
        <v>0</v>
      </c>
      <c r="G1217" s="7" t="str">
        <f>IF(D1217="","",IF(I1216&lt;0,0,I1216)*rate/freq)</f>
        <v/>
      </c>
      <c r="H1217" s="6" t="str">
        <f t="shared" si="19"/>
        <v/>
      </c>
      <c r="I1217" s="6" t="str">
        <f>IF(AND(F1217&lt;&gt;0,F1217&lt;emi),0,IF(D1217="","",IF(I1216&lt;=0,0,IF(E1217=0,I1216+H1217,I1216-H1217))))</f>
        <v/>
      </c>
      <c r="K1217" s="31"/>
      <c r="L1217" s="31"/>
      <c r="M1217" s="31"/>
      <c r="N1217" s="31"/>
      <c r="O1217" s="31"/>
      <c r="P1217" s="31"/>
    </row>
    <row r="1218" spans="4:16" x14ac:dyDescent="0.3">
      <c r="D1218" s="3" t="str">
        <f>IF(D1217="","",IF(I1217=0,"",IF(I1217&gt;0,D1217+1,IF(D1217&lt;term*freq,D1217+1,""))))</f>
        <v/>
      </c>
      <c r="E1218" s="53">
        <v>1</v>
      </c>
      <c r="F1218" s="7">
        <f>IF(D1218="",0,IF(I1217&lt;emi,I1217,IF(D1218="",NA(),IF(E1218=0,0,emi))))</f>
        <v>0</v>
      </c>
      <c r="G1218" s="7" t="str">
        <f>IF(D1218="","",IF(I1217&lt;0,0,I1217)*rate/freq)</f>
        <v/>
      </c>
      <c r="H1218" s="6" t="str">
        <f t="shared" si="19"/>
        <v/>
      </c>
      <c r="I1218" s="6" t="str">
        <f>IF(AND(F1218&lt;&gt;0,F1218&lt;emi),0,IF(D1218="","",IF(I1217&lt;=0,0,IF(E1218=0,I1217+H1218,I1217-H1218))))</f>
        <v/>
      </c>
      <c r="K1218" s="31"/>
      <c r="L1218" s="31"/>
      <c r="M1218" s="31"/>
      <c r="N1218" s="31"/>
      <c r="O1218" s="31"/>
      <c r="P1218" s="31"/>
    </row>
    <row r="1219" spans="4:16" x14ac:dyDescent="0.3">
      <c r="D1219" s="3" t="str">
        <f>IF(D1218="","",IF(I1218=0,"",IF(I1218&gt;0,D1218+1,IF(D1218&lt;term*freq,D1218+1,""))))</f>
        <v/>
      </c>
      <c r="E1219" s="53">
        <v>1</v>
      </c>
      <c r="F1219" s="7">
        <f>IF(D1219="",0,IF(I1218&lt;emi,I1218,IF(D1219="",NA(),IF(E1219=0,0,emi))))</f>
        <v>0</v>
      </c>
      <c r="G1219" s="7" t="str">
        <f>IF(D1219="","",IF(I1218&lt;0,0,I1218)*rate/freq)</f>
        <v/>
      </c>
      <c r="H1219" s="6" t="str">
        <f t="shared" si="19"/>
        <v/>
      </c>
      <c r="I1219" s="6" t="str">
        <f>IF(AND(F1219&lt;&gt;0,F1219&lt;emi),0,IF(D1219="","",IF(I1218&lt;=0,0,IF(E1219=0,I1218+H1219,I1218-H1219))))</f>
        <v/>
      </c>
      <c r="K1219" s="31"/>
      <c r="L1219" s="31"/>
      <c r="M1219" s="31"/>
      <c r="N1219" s="31"/>
      <c r="O1219" s="31"/>
      <c r="P1219" s="31"/>
    </row>
    <row r="1220" spans="4:16" x14ac:dyDescent="0.3">
      <c r="D1220" s="3" t="str">
        <f>IF(D1219="","",IF(I1219=0,"",IF(I1219&gt;0,D1219+1,IF(D1219&lt;term*freq,D1219+1,""))))</f>
        <v/>
      </c>
      <c r="E1220" s="53">
        <v>1</v>
      </c>
      <c r="F1220" s="7">
        <f>IF(D1220="",0,IF(I1219&lt;emi,I1219,IF(D1220="",NA(),IF(E1220=0,0,emi))))</f>
        <v>0</v>
      </c>
      <c r="G1220" s="7" t="str">
        <f>IF(D1220="","",IF(I1219&lt;0,0,I1219)*rate/freq)</f>
        <v/>
      </c>
      <c r="H1220" s="6" t="str">
        <f t="shared" si="19"/>
        <v/>
      </c>
      <c r="I1220" s="6" t="str">
        <f>IF(AND(F1220&lt;&gt;0,F1220&lt;emi),0,IF(D1220="","",IF(I1219&lt;=0,0,IF(E1220=0,I1219+H1220,I1219-H1220))))</f>
        <v/>
      </c>
      <c r="K1220" s="31"/>
      <c r="L1220" s="31"/>
      <c r="M1220" s="31"/>
      <c r="N1220" s="31"/>
      <c r="O1220" s="31"/>
      <c r="P1220" s="31"/>
    </row>
    <row r="1221" spans="4:16" x14ac:dyDescent="0.3">
      <c r="D1221" s="3" t="str">
        <f>IF(D1220="","",IF(I1220=0,"",IF(I1220&gt;0,D1220+1,IF(D1220&lt;term*freq,D1220+1,""))))</f>
        <v/>
      </c>
      <c r="E1221" s="53">
        <v>1</v>
      </c>
      <c r="F1221" s="7">
        <f>IF(D1221="",0,IF(I1220&lt;emi,I1220,IF(D1221="",NA(),IF(E1221=0,0,emi))))</f>
        <v>0</v>
      </c>
      <c r="G1221" s="7" t="str">
        <f>IF(D1221="","",IF(I1220&lt;0,0,I1220)*rate/freq)</f>
        <v/>
      </c>
      <c r="H1221" s="6" t="str">
        <f t="shared" si="19"/>
        <v/>
      </c>
      <c r="I1221" s="6" t="str">
        <f>IF(AND(F1221&lt;&gt;0,F1221&lt;emi),0,IF(D1221="","",IF(I1220&lt;=0,0,IF(E1221=0,I1220+H1221,I1220-H1221))))</f>
        <v/>
      </c>
      <c r="K1221" s="31"/>
      <c r="L1221" s="31"/>
      <c r="M1221" s="31"/>
      <c r="N1221" s="31"/>
      <c r="O1221" s="31"/>
      <c r="P1221" s="31"/>
    </row>
    <row r="1222" spans="4:16" x14ac:dyDescent="0.3">
      <c r="D1222" s="3" t="str">
        <f>IF(D1221="","",IF(I1221=0,"",IF(I1221&gt;0,D1221+1,IF(D1221&lt;term*freq,D1221+1,""))))</f>
        <v/>
      </c>
      <c r="E1222" s="53">
        <v>1</v>
      </c>
      <c r="F1222" s="7">
        <f>IF(D1222="",0,IF(I1221&lt;emi,I1221,IF(D1222="",NA(),IF(E1222=0,0,emi))))</f>
        <v>0</v>
      </c>
      <c r="G1222" s="7" t="str">
        <f>IF(D1222="","",IF(I1221&lt;0,0,I1221)*rate/freq)</f>
        <v/>
      </c>
      <c r="H1222" s="6" t="str">
        <f t="shared" si="19"/>
        <v/>
      </c>
      <c r="I1222" s="6" t="str">
        <f>IF(AND(F1222&lt;&gt;0,F1222&lt;emi),0,IF(D1222="","",IF(I1221&lt;=0,0,IF(E1222=0,I1221+H1222,I1221-H1222))))</f>
        <v/>
      </c>
      <c r="K1222" s="31"/>
      <c r="L1222" s="31"/>
      <c r="M1222" s="31"/>
      <c r="N1222" s="31"/>
      <c r="O1222" s="31"/>
      <c r="P1222" s="31"/>
    </row>
    <row r="1223" spans="4:16" x14ac:dyDescent="0.3">
      <c r="D1223" s="3" t="str">
        <f>IF(D1222="","",IF(I1222=0,"",IF(I1222&gt;0,D1222+1,IF(D1222&lt;term*freq,D1222+1,""))))</f>
        <v/>
      </c>
      <c r="E1223" s="53">
        <v>1</v>
      </c>
      <c r="F1223" s="7">
        <f>IF(D1223="",0,IF(I1222&lt;emi,I1222,IF(D1223="",NA(),IF(E1223=0,0,emi))))</f>
        <v>0</v>
      </c>
      <c r="G1223" s="7" t="str">
        <f>IF(D1223="","",IF(I1222&lt;0,0,I1222)*rate/freq)</f>
        <v/>
      </c>
      <c r="H1223" s="6" t="str">
        <f t="shared" si="19"/>
        <v/>
      </c>
      <c r="I1223" s="6" t="str">
        <f>IF(AND(F1223&lt;&gt;0,F1223&lt;emi),0,IF(D1223="","",IF(I1222&lt;=0,0,IF(E1223=0,I1222+H1223,I1222-H1223))))</f>
        <v/>
      </c>
      <c r="K1223" s="31"/>
      <c r="L1223" s="31"/>
      <c r="M1223" s="31"/>
      <c r="N1223" s="31"/>
      <c r="O1223" s="31"/>
      <c r="P1223" s="31"/>
    </row>
    <row r="1224" spans="4:16" x14ac:dyDescent="0.3">
      <c r="D1224" s="3" t="str">
        <f>IF(D1223="","",IF(I1223=0,"",IF(I1223&gt;0,D1223+1,IF(D1223&lt;term*freq,D1223+1,""))))</f>
        <v/>
      </c>
      <c r="E1224" s="53">
        <v>1</v>
      </c>
      <c r="F1224" s="7">
        <f>IF(D1224="",0,IF(I1223&lt;emi,I1223,IF(D1224="",NA(),IF(E1224=0,0,emi))))</f>
        <v>0</v>
      </c>
      <c r="G1224" s="7" t="str">
        <f>IF(D1224="","",IF(I1223&lt;0,0,I1223)*rate/freq)</f>
        <v/>
      </c>
      <c r="H1224" s="6" t="str">
        <f t="shared" si="19"/>
        <v/>
      </c>
      <c r="I1224" s="6" t="str">
        <f>IF(AND(F1224&lt;&gt;0,F1224&lt;emi),0,IF(D1224="","",IF(I1223&lt;=0,0,IF(E1224=0,I1223+H1224,I1223-H1224))))</f>
        <v/>
      </c>
      <c r="K1224" s="31"/>
      <c r="L1224" s="31"/>
      <c r="M1224" s="31"/>
      <c r="N1224" s="31"/>
      <c r="O1224" s="31"/>
      <c r="P1224" s="31"/>
    </row>
    <row r="1225" spans="4:16" x14ac:dyDescent="0.3">
      <c r="D1225" s="3" t="str">
        <f>IF(D1224="","",IF(I1224=0,"",IF(I1224&gt;0,D1224+1,IF(D1224&lt;term*freq,D1224+1,""))))</f>
        <v/>
      </c>
      <c r="E1225" s="53">
        <v>1</v>
      </c>
      <c r="F1225" s="7">
        <f>IF(D1225="",0,IF(I1224&lt;emi,I1224,IF(D1225="",NA(),IF(E1225=0,0,emi))))</f>
        <v>0</v>
      </c>
      <c r="G1225" s="7" t="str">
        <f>IF(D1225="","",IF(I1224&lt;0,0,I1224)*rate/freq)</f>
        <v/>
      </c>
      <c r="H1225" s="6" t="str">
        <f t="shared" si="19"/>
        <v/>
      </c>
      <c r="I1225" s="6" t="str">
        <f>IF(AND(F1225&lt;&gt;0,F1225&lt;emi),0,IF(D1225="","",IF(I1224&lt;=0,0,IF(E1225=0,I1224+H1225,I1224-H1225))))</f>
        <v/>
      </c>
      <c r="K1225" s="31"/>
      <c r="L1225" s="31"/>
      <c r="M1225" s="31"/>
      <c r="N1225" s="31"/>
      <c r="O1225" s="31"/>
      <c r="P1225" s="31"/>
    </row>
    <row r="1226" spans="4:16" x14ac:dyDescent="0.3">
      <c r="D1226" s="3" t="str">
        <f>IF(D1225="","",IF(I1225=0,"",IF(I1225&gt;0,D1225+1,IF(D1225&lt;term*freq,D1225+1,""))))</f>
        <v/>
      </c>
      <c r="E1226" s="53">
        <v>1</v>
      </c>
      <c r="F1226" s="7">
        <f>IF(D1226="",0,IF(I1225&lt;emi,I1225,IF(D1226="",NA(),IF(E1226=0,0,emi))))</f>
        <v>0</v>
      </c>
      <c r="G1226" s="7" t="str">
        <f>IF(D1226="","",IF(I1225&lt;0,0,I1225)*rate/freq)</f>
        <v/>
      </c>
      <c r="H1226" s="6" t="str">
        <f t="shared" si="19"/>
        <v/>
      </c>
      <c r="I1226" s="6" t="str">
        <f>IF(AND(F1226&lt;&gt;0,F1226&lt;emi),0,IF(D1226="","",IF(I1225&lt;=0,0,IF(E1226=0,I1225+H1226,I1225-H1226))))</f>
        <v/>
      </c>
      <c r="K1226" s="31"/>
      <c r="L1226" s="31"/>
      <c r="M1226" s="31"/>
      <c r="N1226" s="31"/>
      <c r="O1226" s="31"/>
      <c r="P1226" s="31"/>
    </row>
    <row r="1227" spans="4:16" x14ac:dyDescent="0.3">
      <c r="D1227" s="3" t="str">
        <f>IF(D1226="","",IF(I1226=0,"",IF(I1226&gt;0,D1226+1,IF(D1226&lt;term*freq,D1226+1,""))))</f>
        <v/>
      </c>
      <c r="E1227" s="53">
        <v>1</v>
      </c>
      <c r="F1227" s="7">
        <f>IF(D1227="",0,IF(I1226&lt;emi,I1226,IF(D1227="",NA(),IF(E1227=0,0,emi))))</f>
        <v>0</v>
      </c>
      <c r="G1227" s="7" t="str">
        <f>IF(D1227="","",IF(I1226&lt;0,0,I1226)*rate/freq)</f>
        <v/>
      </c>
      <c r="H1227" s="6" t="str">
        <f t="shared" si="19"/>
        <v/>
      </c>
      <c r="I1227" s="6" t="str">
        <f>IF(AND(F1227&lt;&gt;0,F1227&lt;emi),0,IF(D1227="","",IF(I1226&lt;=0,0,IF(E1227=0,I1226+H1227,I1226-H1227))))</f>
        <v/>
      </c>
      <c r="K1227" s="31"/>
      <c r="L1227" s="31"/>
      <c r="M1227" s="31"/>
      <c r="N1227" s="31"/>
      <c r="O1227" s="31"/>
      <c r="P1227" s="31"/>
    </row>
    <row r="1228" spans="4:16" x14ac:dyDescent="0.3">
      <c r="D1228" s="3" t="str">
        <f>IF(D1227="","",IF(I1227=0,"",IF(I1227&gt;0,D1227+1,IF(D1227&lt;term*freq,D1227+1,""))))</f>
        <v/>
      </c>
      <c r="E1228" s="53">
        <v>1</v>
      </c>
      <c r="F1228" s="7">
        <f>IF(D1228="",0,IF(I1227&lt;emi,I1227,IF(D1228="",NA(),IF(E1228=0,0,emi))))</f>
        <v>0</v>
      </c>
      <c r="G1228" s="7" t="str">
        <f>IF(D1228="","",IF(I1227&lt;0,0,I1227)*rate/freq)</f>
        <v/>
      </c>
      <c r="H1228" s="6" t="str">
        <f t="shared" si="19"/>
        <v/>
      </c>
      <c r="I1228" s="6" t="str">
        <f>IF(AND(F1228&lt;&gt;0,F1228&lt;emi),0,IF(D1228="","",IF(I1227&lt;=0,0,IF(E1228=0,I1227+H1228,I1227-H1228))))</f>
        <v/>
      </c>
      <c r="K1228" s="31"/>
      <c r="L1228" s="31"/>
      <c r="M1228" s="31"/>
      <c r="N1228" s="31"/>
      <c r="O1228" s="31"/>
      <c r="P1228" s="31"/>
    </row>
    <row r="1229" spans="4:16" x14ac:dyDescent="0.3">
      <c r="D1229" s="3" t="str">
        <f>IF(D1228="","",IF(I1228=0,"",IF(I1228&gt;0,D1228+1,IF(D1228&lt;term*freq,D1228+1,""))))</f>
        <v/>
      </c>
      <c r="E1229" s="53">
        <v>1</v>
      </c>
      <c r="F1229" s="7">
        <f>IF(D1229="",0,IF(I1228&lt;emi,I1228,IF(D1229="",NA(),IF(E1229=0,0,emi))))</f>
        <v>0</v>
      </c>
      <c r="G1229" s="7" t="str">
        <f>IF(D1229="","",IF(I1228&lt;0,0,I1228)*rate/freq)</f>
        <v/>
      </c>
      <c r="H1229" s="6" t="str">
        <f t="shared" si="19"/>
        <v/>
      </c>
      <c r="I1229" s="6" t="str">
        <f>IF(AND(F1229&lt;&gt;0,F1229&lt;emi),0,IF(D1229="","",IF(I1228&lt;=0,0,IF(E1229=0,I1228+H1229,I1228-H1229))))</f>
        <v/>
      </c>
      <c r="K1229" s="31"/>
      <c r="L1229" s="31"/>
      <c r="M1229" s="31"/>
      <c r="N1229" s="31"/>
      <c r="O1229" s="31"/>
      <c r="P1229" s="31"/>
    </row>
    <row r="1230" spans="4:16" x14ac:dyDescent="0.3">
      <c r="D1230" s="3" t="str">
        <f>IF(D1229="","",IF(I1229=0,"",IF(I1229&gt;0,D1229+1,IF(D1229&lt;term*freq,D1229+1,""))))</f>
        <v/>
      </c>
      <c r="E1230" s="53">
        <v>1</v>
      </c>
      <c r="F1230" s="7">
        <f>IF(D1230="",0,IF(I1229&lt;emi,I1229,IF(D1230="",NA(),IF(E1230=0,0,emi))))</f>
        <v>0</v>
      </c>
      <c r="G1230" s="7" t="str">
        <f>IF(D1230="","",IF(I1229&lt;0,0,I1229)*rate/freq)</f>
        <v/>
      </c>
      <c r="H1230" s="6" t="str">
        <f t="shared" si="19"/>
        <v/>
      </c>
      <c r="I1230" s="6" t="str">
        <f>IF(AND(F1230&lt;&gt;0,F1230&lt;emi),0,IF(D1230="","",IF(I1229&lt;=0,0,IF(E1230=0,I1229+H1230,I1229-H1230))))</f>
        <v/>
      </c>
      <c r="K1230" s="31"/>
      <c r="L1230" s="31"/>
      <c r="M1230" s="31"/>
      <c r="N1230" s="31"/>
      <c r="O1230" s="31"/>
      <c r="P1230" s="31"/>
    </row>
    <row r="1231" spans="4:16" x14ac:dyDescent="0.3">
      <c r="D1231" s="3" t="str">
        <f>IF(D1230="","",IF(I1230=0,"",IF(I1230&gt;0,D1230+1,IF(D1230&lt;term*freq,D1230+1,""))))</f>
        <v/>
      </c>
      <c r="E1231" s="53">
        <v>1</v>
      </c>
      <c r="F1231" s="7">
        <f>IF(D1231="",0,IF(I1230&lt;emi,I1230,IF(D1231="",NA(),IF(E1231=0,0,emi))))</f>
        <v>0</v>
      </c>
      <c r="G1231" s="7" t="str">
        <f>IF(D1231="","",IF(I1230&lt;0,0,I1230)*rate/freq)</f>
        <v/>
      </c>
      <c r="H1231" s="6" t="str">
        <f t="shared" si="19"/>
        <v/>
      </c>
      <c r="I1231" s="6" t="str">
        <f>IF(AND(F1231&lt;&gt;0,F1231&lt;emi),0,IF(D1231="","",IF(I1230&lt;=0,0,IF(E1231=0,I1230+H1231,I1230-H1231))))</f>
        <v/>
      </c>
      <c r="K1231" s="31"/>
      <c r="L1231" s="31"/>
      <c r="M1231" s="31"/>
      <c r="N1231" s="31"/>
      <c r="O1231" s="31"/>
      <c r="P1231" s="31"/>
    </row>
    <row r="1232" spans="4:16" x14ac:dyDescent="0.3">
      <c r="D1232" s="3" t="str">
        <f>IF(D1231="","",IF(I1231=0,"",IF(I1231&gt;0,D1231+1,IF(D1231&lt;term*freq,D1231+1,""))))</f>
        <v/>
      </c>
      <c r="E1232" s="53">
        <v>1</v>
      </c>
      <c r="F1232" s="7">
        <f>IF(D1232="",0,IF(I1231&lt;emi,I1231,IF(D1232="",NA(),IF(E1232=0,0,emi))))</f>
        <v>0</v>
      </c>
      <c r="G1232" s="7" t="str">
        <f>IF(D1232="","",IF(I1231&lt;0,0,I1231)*rate/freq)</f>
        <v/>
      </c>
      <c r="H1232" s="6" t="str">
        <f t="shared" si="19"/>
        <v/>
      </c>
      <c r="I1232" s="6" t="str">
        <f>IF(AND(F1232&lt;&gt;0,F1232&lt;emi),0,IF(D1232="","",IF(I1231&lt;=0,0,IF(E1232=0,I1231+H1232,I1231-H1232))))</f>
        <v/>
      </c>
      <c r="K1232" s="31"/>
      <c r="L1232" s="31"/>
      <c r="M1232" s="31"/>
      <c r="N1232" s="31"/>
      <c r="O1232" s="31"/>
      <c r="P1232" s="31"/>
    </row>
    <row r="1233" spans="4:16" x14ac:dyDescent="0.3">
      <c r="D1233" s="3" t="str">
        <f>IF(D1232="","",IF(I1232=0,"",IF(I1232&gt;0,D1232+1,IF(D1232&lt;term*freq,D1232+1,""))))</f>
        <v/>
      </c>
      <c r="E1233" s="53">
        <v>1</v>
      </c>
      <c r="F1233" s="7">
        <f>IF(D1233="",0,IF(I1232&lt;emi,I1232,IF(D1233="",NA(),IF(E1233=0,0,emi))))</f>
        <v>0</v>
      </c>
      <c r="G1233" s="7" t="str">
        <f>IF(D1233="","",IF(I1232&lt;0,0,I1232)*rate/freq)</f>
        <v/>
      </c>
      <c r="H1233" s="6" t="str">
        <f t="shared" si="19"/>
        <v/>
      </c>
      <c r="I1233" s="6" t="str">
        <f>IF(AND(F1233&lt;&gt;0,F1233&lt;emi),0,IF(D1233="","",IF(I1232&lt;=0,0,IF(E1233=0,I1232+H1233,I1232-H1233))))</f>
        <v/>
      </c>
      <c r="K1233" s="31"/>
      <c r="L1233" s="31"/>
      <c r="M1233" s="31"/>
      <c r="N1233" s="31"/>
      <c r="O1233" s="31"/>
      <c r="P1233" s="31"/>
    </row>
    <row r="1234" spans="4:16" x14ac:dyDescent="0.3">
      <c r="D1234" s="3" t="str">
        <f>IF(D1233="","",IF(I1233=0,"",IF(I1233&gt;0,D1233+1,IF(D1233&lt;term*freq,D1233+1,""))))</f>
        <v/>
      </c>
      <c r="E1234" s="53">
        <v>1</v>
      </c>
      <c r="F1234" s="7">
        <f>IF(D1234="",0,IF(I1233&lt;emi,I1233,IF(D1234="",NA(),IF(E1234=0,0,emi))))</f>
        <v>0</v>
      </c>
      <c r="G1234" s="7" t="str">
        <f>IF(D1234="","",IF(I1233&lt;0,0,I1233)*rate/freq)</f>
        <v/>
      </c>
      <c r="H1234" s="6" t="str">
        <f t="shared" si="19"/>
        <v/>
      </c>
      <c r="I1234" s="6" t="str">
        <f>IF(AND(F1234&lt;&gt;0,F1234&lt;emi),0,IF(D1234="","",IF(I1233&lt;=0,0,IF(E1234=0,I1233+H1234,I1233-H1234))))</f>
        <v/>
      </c>
      <c r="K1234" s="31"/>
      <c r="L1234" s="31"/>
      <c r="M1234" s="31"/>
      <c r="N1234" s="31"/>
      <c r="O1234" s="31"/>
      <c r="P1234" s="31"/>
    </row>
    <row r="1235" spans="4:16" x14ac:dyDescent="0.3">
      <c r="D1235" s="3" t="str">
        <f>IF(D1234="","",IF(I1234=0,"",IF(I1234&gt;0,D1234+1,IF(D1234&lt;term*freq,D1234+1,""))))</f>
        <v/>
      </c>
      <c r="E1235" s="53">
        <v>1</v>
      </c>
      <c r="F1235" s="7">
        <f>IF(D1235="",0,IF(I1234&lt;emi,I1234,IF(D1235="",NA(),IF(E1235=0,0,emi))))</f>
        <v>0</v>
      </c>
      <c r="G1235" s="7" t="str">
        <f>IF(D1235="","",IF(I1234&lt;0,0,I1234)*rate/freq)</f>
        <v/>
      </c>
      <c r="H1235" s="6" t="str">
        <f t="shared" si="19"/>
        <v/>
      </c>
      <c r="I1235" s="6" t="str">
        <f>IF(AND(F1235&lt;&gt;0,F1235&lt;emi),0,IF(D1235="","",IF(I1234&lt;=0,0,IF(E1235=0,I1234+H1235,I1234-H1235))))</f>
        <v/>
      </c>
      <c r="K1235" s="31"/>
      <c r="L1235" s="31"/>
      <c r="M1235" s="31"/>
      <c r="N1235" s="31"/>
      <c r="O1235" s="31"/>
      <c r="P1235" s="31"/>
    </row>
    <row r="1236" spans="4:16" x14ac:dyDescent="0.3">
      <c r="D1236" s="3" t="str">
        <f>IF(D1235="","",IF(I1235=0,"",IF(I1235&gt;0,D1235+1,IF(D1235&lt;term*freq,D1235+1,""))))</f>
        <v/>
      </c>
      <c r="E1236" s="53">
        <v>1</v>
      </c>
      <c r="F1236" s="7">
        <f>IF(D1236="",0,IF(I1235&lt;emi,I1235,IF(D1236="",NA(),IF(E1236=0,0,emi))))</f>
        <v>0</v>
      </c>
      <c r="G1236" s="7" t="str">
        <f>IF(D1236="","",IF(I1235&lt;0,0,I1235)*rate/freq)</f>
        <v/>
      </c>
      <c r="H1236" s="6" t="str">
        <f t="shared" si="19"/>
        <v/>
      </c>
      <c r="I1236" s="6" t="str">
        <f>IF(AND(F1236&lt;&gt;0,F1236&lt;emi),0,IF(D1236="","",IF(I1235&lt;=0,0,IF(E1236=0,I1235+H1236,I1235-H1236))))</f>
        <v/>
      </c>
      <c r="K1236" s="31"/>
      <c r="L1236" s="31"/>
      <c r="M1236" s="31"/>
      <c r="N1236" s="31"/>
      <c r="O1236" s="31"/>
      <c r="P1236" s="31"/>
    </row>
    <row r="1237" spans="4:16" x14ac:dyDescent="0.3">
      <c r="D1237" s="3" t="str">
        <f>IF(D1236="","",IF(I1236=0,"",IF(I1236&gt;0,D1236+1,IF(D1236&lt;term*freq,D1236+1,""))))</f>
        <v/>
      </c>
      <c r="E1237" s="53">
        <v>1</v>
      </c>
      <c r="F1237" s="7">
        <f>IF(D1237="",0,IF(I1236&lt;emi,I1236,IF(D1237="",NA(),IF(E1237=0,0,emi))))</f>
        <v>0</v>
      </c>
      <c r="G1237" s="7" t="str">
        <f>IF(D1237="","",IF(I1236&lt;0,0,I1236)*rate/freq)</f>
        <v/>
      </c>
      <c r="H1237" s="6" t="str">
        <f t="shared" si="19"/>
        <v/>
      </c>
      <c r="I1237" s="6" t="str">
        <f>IF(AND(F1237&lt;&gt;0,F1237&lt;emi),0,IF(D1237="","",IF(I1236&lt;=0,0,IF(E1237=0,I1236+H1237,I1236-H1237))))</f>
        <v/>
      </c>
      <c r="K1237" s="31"/>
      <c r="L1237" s="31"/>
      <c r="M1237" s="31"/>
      <c r="N1237" s="31"/>
      <c r="O1237" s="31"/>
      <c r="P1237" s="31"/>
    </row>
    <row r="1238" spans="4:16" x14ac:dyDescent="0.3">
      <c r="D1238" s="3" t="str">
        <f>IF(D1237="","",IF(I1237=0,"",IF(I1237&gt;0,D1237+1,IF(D1237&lt;term*freq,D1237+1,""))))</f>
        <v/>
      </c>
      <c r="E1238" s="53">
        <v>1</v>
      </c>
      <c r="F1238" s="7">
        <f>IF(D1238="",0,IF(I1237&lt;emi,I1237,IF(D1238="",NA(),IF(E1238=0,0,emi))))</f>
        <v>0</v>
      </c>
      <c r="G1238" s="7" t="str">
        <f>IF(D1238="","",IF(I1237&lt;0,0,I1237)*rate/freq)</f>
        <v/>
      </c>
      <c r="H1238" s="6" t="str">
        <f t="shared" si="19"/>
        <v/>
      </c>
      <c r="I1238" s="6" t="str">
        <f>IF(AND(F1238&lt;&gt;0,F1238&lt;emi),0,IF(D1238="","",IF(I1237&lt;=0,0,IF(E1238=0,I1237+H1238,I1237-H1238))))</f>
        <v/>
      </c>
      <c r="K1238" s="31"/>
      <c r="L1238" s="31"/>
      <c r="M1238" s="31"/>
      <c r="N1238" s="31"/>
      <c r="O1238" s="31"/>
      <c r="P1238" s="31"/>
    </row>
    <row r="1239" spans="4:16" x14ac:dyDescent="0.3">
      <c r="D1239" s="3" t="str">
        <f>IF(D1238="","",IF(I1238=0,"",IF(I1238&gt;0,D1238+1,IF(D1238&lt;term*freq,D1238+1,""))))</f>
        <v/>
      </c>
      <c r="E1239" s="53">
        <v>1</v>
      </c>
      <c r="F1239" s="7">
        <f>IF(D1239="",0,IF(I1238&lt;emi,I1238,IF(D1239="",NA(),IF(E1239=0,0,emi))))</f>
        <v>0</v>
      </c>
      <c r="G1239" s="7" t="str">
        <f>IF(D1239="","",IF(I1238&lt;0,0,I1238)*rate/freq)</f>
        <v/>
      </c>
      <c r="H1239" s="6" t="str">
        <f t="shared" si="19"/>
        <v/>
      </c>
      <c r="I1239" s="6" t="str">
        <f>IF(AND(F1239&lt;&gt;0,F1239&lt;emi),0,IF(D1239="","",IF(I1238&lt;=0,0,IF(E1239=0,I1238+H1239,I1238-H1239))))</f>
        <v/>
      </c>
      <c r="K1239" s="31"/>
      <c r="L1239" s="31"/>
      <c r="M1239" s="31"/>
      <c r="N1239" s="31"/>
      <c r="O1239" s="31"/>
      <c r="P1239" s="31"/>
    </row>
    <row r="1240" spans="4:16" x14ac:dyDescent="0.3">
      <c r="D1240" s="3" t="str">
        <f>IF(D1239="","",IF(I1239=0,"",IF(I1239&gt;0,D1239+1,IF(D1239&lt;term*freq,D1239+1,""))))</f>
        <v/>
      </c>
      <c r="E1240" s="53">
        <v>1</v>
      </c>
      <c r="F1240" s="7">
        <f>IF(D1240="",0,IF(I1239&lt;emi,I1239,IF(D1240="",NA(),IF(E1240=0,0,emi))))</f>
        <v>0</v>
      </c>
      <c r="G1240" s="7" t="str">
        <f>IF(D1240="","",IF(I1239&lt;0,0,I1239)*rate/freq)</f>
        <v/>
      </c>
      <c r="H1240" s="6" t="str">
        <f t="shared" si="19"/>
        <v/>
      </c>
      <c r="I1240" s="6" t="str">
        <f>IF(AND(F1240&lt;&gt;0,F1240&lt;emi),0,IF(D1240="","",IF(I1239&lt;=0,0,IF(E1240=0,I1239+H1240,I1239-H1240))))</f>
        <v/>
      </c>
      <c r="K1240" s="31"/>
      <c r="L1240" s="31"/>
      <c r="M1240" s="31"/>
      <c r="N1240" s="31"/>
      <c r="O1240" s="31"/>
      <c r="P1240" s="31"/>
    </row>
    <row r="1241" spans="4:16" x14ac:dyDescent="0.3">
      <c r="D1241" s="3" t="str">
        <f>IF(D1240="","",IF(I1240=0,"",IF(I1240&gt;0,D1240+1,IF(D1240&lt;term*freq,D1240+1,""))))</f>
        <v/>
      </c>
      <c r="E1241" s="53">
        <v>1</v>
      </c>
      <c r="F1241" s="7">
        <f>IF(D1241="",0,IF(I1240&lt;emi,I1240,IF(D1241="",NA(),IF(E1241=0,0,emi))))</f>
        <v>0</v>
      </c>
      <c r="G1241" s="7" t="str">
        <f>IF(D1241="","",IF(I1240&lt;0,0,I1240)*rate/freq)</f>
        <v/>
      </c>
      <c r="H1241" s="6" t="str">
        <f t="shared" si="19"/>
        <v/>
      </c>
      <c r="I1241" s="6" t="str">
        <f>IF(AND(F1241&lt;&gt;0,F1241&lt;emi),0,IF(D1241="","",IF(I1240&lt;=0,0,IF(E1241=0,I1240+H1241,I1240-H1241))))</f>
        <v/>
      </c>
      <c r="K1241" s="31"/>
      <c r="L1241" s="31"/>
      <c r="M1241" s="31"/>
      <c r="N1241" s="31"/>
      <c r="O1241" s="31"/>
      <c r="P1241" s="31"/>
    </row>
    <row r="1242" spans="4:16" x14ac:dyDescent="0.3">
      <c r="D1242" s="3" t="str">
        <f>IF(D1241="","",IF(I1241=0,"",IF(I1241&gt;0,D1241+1,IF(D1241&lt;term*freq,D1241+1,""))))</f>
        <v/>
      </c>
      <c r="E1242" s="53">
        <v>1</v>
      </c>
      <c r="F1242" s="7">
        <f>IF(D1242="",0,IF(I1241&lt;emi,I1241,IF(D1242="",NA(),IF(E1242=0,0,emi))))</f>
        <v>0</v>
      </c>
      <c r="G1242" s="7" t="str">
        <f>IF(D1242="","",IF(I1241&lt;0,0,I1241)*rate/freq)</f>
        <v/>
      </c>
      <c r="H1242" s="6" t="str">
        <f t="shared" si="19"/>
        <v/>
      </c>
      <c r="I1242" s="6" t="str">
        <f>IF(AND(F1242&lt;&gt;0,F1242&lt;emi),0,IF(D1242="","",IF(I1241&lt;=0,0,IF(E1242=0,I1241+H1242,I1241-H1242))))</f>
        <v/>
      </c>
      <c r="K1242" s="31"/>
      <c r="L1242" s="31"/>
      <c r="M1242" s="31"/>
      <c r="N1242" s="31"/>
      <c r="O1242" s="31"/>
      <c r="P1242" s="31"/>
    </row>
    <row r="1243" spans="4:16" x14ac:dyDescent="0.3">
      <c r="D1243" s="3" t="str">
        <f>IF(D1242="","",IF(I1242=0,"",IF(I1242&gt;0,D1242+1,IF(D1242&lt;term*freq,D1242+1,""))))</f>
        <v/>
      </c>
      <c r="E1243" s="53">
        <v>1</v>
      </c>
      <c r="F1243" s="7">
        <f>IF(D1243="",0,IF(I1242&lt;emi,I1242,IF(D1243="",NA(),IF(E1243=0,0,emi))))</f>
        <v>0</v>
      </c>
      <c r="G1243" s="7" t="str">
        <f>IF(D1243="","",IF(I1242&lt;0,0,I1242)*rate/freq)</f>
        <v/>
      </c>
      <c r="H1243" s="6" t="str">
        <f t="shared" si="19"/>
        <v/>
      </c>
      <c r="I1243" s="6" t="str">
        <f>IF(AND(F1243&lt;&gt;0,F1243&lt;emi),0,IF(D1243="","",IF(I1242&lt;=0,0,IF(E1243=0,I1242+H1243,I1242-H1243))))</f>
        <v/>
      </c>
      <c r="K1243" s="31"/>
      <c r="L1243" s="31"/>
      <c r="M1243" s="31"/>
      <c r="N1243" s="31"/>
      <c r="O1243" s="31"/>
      <c r="P1243" s="31"/>
    </row>
    <row r="1244" spans="4:16" x14ac:dyDescent="0.3">
      <c r="D1244" s="3" t="str">
        <f>IF(D1243="","",IF(I1243=0,"",IF(I1243&gt;0,D1243+1,IF(D1243&lt;term*freq,D1243+1,""))))</f>
        <v/>
      </c>
      <c r="E1244" s="53">
        <v>1</v>
      </c>
      <c r="F1244" s="7">
        <f>IF(D1244="",0,IF(I1243&lt;emi,I1243,IF(D1244="",NA(),IF(E1244=0,0,emi))))</f>
        <v>0</v>
      </c>
      <c r="G1244" s="7" t="str">
        <f>IF(D1244="","",IF(I1243&lt;0,0,I1243)*rate/freq)</f>
        <v/>
      </c>
      <c r="H1244" s="6" t="str">
        <f t="shared" si="19"/>
        <v/>
      </c>
      <c r="I1244" s="6" t="str">
        <f>IF(AND(F1244&lt;&gt;0,F1244&lt;emi),0,IF(D1244="","",IF(I1243&lt;=0,0,IF(E1244=0,I1243+H1244,I1243-H1244))))</f>
        <v/>
      </c>
      <c r="K1244" s="31"/>
      <c r="L1244" s="31"/>
      <c r="M1244" s="31"/>
      <c r="N1244" s="31"/>
      <c r="O1244" s="31"/>
      <c r="P1244" s="31"/>
    </row>
    <row r="1245" spans="4:16" x14ac:dyDescent="0.3">
      <c r="D1245" s="3" t="str">
        <f>IF(D1244="","",IF(I1244=0,"",IF(I1244&gt;0,D1244+1,IF(D1244&lt;term*freq,D1244+1,""))))</f>
        <v/>
      </c>
      <c r="E1245" s="53">
        <v>1</v>
      </c>
      <c r="F1245" s="7">
        <f>IF(D1245="",0,IF(I1244&lt;emi,I1244,IF(D1245="",NA(),IF(E1245=0,0,emi))))</f>
        <v>0</v>
      </c>
      <c r="G1245" s="7" t="str">
        <f>IF(D1245="","",IF(I1244&lt;0,0,I1244)*rate/freq)</f>
        <v/>
      </c>
      <c r="H1245" s="6" t="str">
        <f t="shared" si="19"/>
        <v/>
      </c>
      <c r="I1245" s="6" t="str">
        <f>IF(AND(F1245&lt;&gt;0,F1245&lt;emi),0,IF(D1245="","",IF(I1244&lt;=0,0,IF(E1245=0,I1244+H1245,I1244-H1245))))</f>
        <v/>
      </c>
      <c r="K1245" s="31"/>
      <c r="L1245" s="31"/>
      <c r="M1245" s="31"/>
      <c r="N1245" s="31"/>
      <c r="O1245" s="31"/>
      <c r="P1245" s="31"/>
    </row>
    <row r="1246" spans="4:16" x14ac:dyDescent="0.3">
      <c r="D1246" s="3" t="str">
        <f>IF(D1245="","",IF(I1245=0,"",IF(I1245&gt;0,D1245+1,IF(D1245&lt;term*freq,D1245+1,""))))</f>
        <v/>
      </c>
      <c r="E1246" s="53">
        <v>1</v>
      </c>
      <c r="F1246" s="7">
        <f>IF(D1246="",0,IF(I1245&lt;emi,I1245,IF(D1246="",NA(),IF(E1246=0,0,emi))))</f>
        <v>0</v>
      </c>
      <c r="G1246" s="7" t="str">
        <f>IF(D1246="","",IF(I1245&lt;0,0,I1245)*rate/freq)</f>
        <v/>
      </c>
      <c r="H1246" s="6" t="str">
        <f t="shared" si="19"/>
        <v/>
      </c>
      <c r="I1246" s="6" t="str">
        <f>IF(AND(F1246&lt;&gt;0,F1246&lt;emi),0,IF(D1246="","",IF(I1245&lt;=0,0,IF(E1246=0,I1245+H1246,I1245-H1246))))</f>
        <v/>
      </c>
      <c r="K1246" s="31"/>
      <c r="L1246" s="31"/>
      <c r="M1246" s="31"/>
      <c r="N1246" s="31"/>
      <c r="O1246" s="31"/>
      <c r="P1246" s="31"/>
    </row>
    <row r="1247" spans="4:16" x14ac:dyDescent="0.3">
      <c r="D1247" s="3" t="str">
        <f>IF(D1246="","",IF(I1246=0,"",IF(I1246&gt;0,D1246+1,IF(D1246&lt;term*freq,D1246+1,""))))</f>
        <v/>
      </c>
      <c r="E1247" s="53">
        <v>1</v>
      </c>
      <c r="F1247" s="7">
        <f>IF(D1247="",0,IF(I1246&lt;emi,I1246,IF(D1247="",NA(),IF(E1247=0,0,emi))))</f>
        <v>0</v>
      </c>
      <c r="G1247" s="7" t="str">
        <f>IF(D1247="","",IF(I1246&lt;0,0,I1246)*rate/freq)</f>
        <v/>
      </c>
      <c r="H1247" s="6" t="str">
        <f t="shared" si="19"/>
        <v/>
      </c>
      <c r="I1247" s="6" t="str">
        <f>IF(AND(F1247&lt;&gt;0,F1247&lt;emi),0,IF(D1247="","",IF(I1246&lt;=0,0,IF(E1247=0,I1246+H1247,I1246-H1247))))</f>
        <v/>
      </c>
      <c r="K1247" s="31"/>
      <c r="L1247" s="31"/>
      <c r="M1247" s="31"/>
      <c r="N1247" s="31"/>
      <c r="O1247" s="31"/>
      <c r="P1247" s="31"/>
    </row>
    <row r="1248" spans="4:16" x14ac:dyDescent="0.3">
      <c r="D1248" s="3" t="str">
        <f>IF(D1247="","",IF(I1247=0,"",IF(I1247&gt;0,D1247+1,IF(D1247&lt;term*freq,D1247+1,""))))</f>
        <v/>
      </c>
      <c r="E1248" s="53">
        <v>1</v>
      </c>
      <c r="F1248" s="7">
        <f>IF(D1248="",0,IF(I1247&lt;emi,I1247,IF(D1248="",NA(),IF(E1248=0,0,emi))))</f>
        <v>0</v>
      </c>
      <c r="G1248" s="7" t="str">
        <f>IF(D1248="","",IF(I1247&lt;0,0,I1247)*rate/freq)</f>
        <v/>
      </c>
      <c r="H1248" s="6" t="str">
        <f t="shared" si="19"/>
        <v/>
      </c>
      <c r="I1248" s="6" t="str">
        <f>IF(AND(F1248&lt;&gt;0,F1248&lt;emi),0,IF(D1248="","",IF(I1247&lt;=0,0,IF(E1248=0,I1247+H1248,I1247-H1248))))</f>
        <v/>
      </c>
      <c r="K1248" s="31"/>
      <c r="L1248" s="31"/>
      <c r="M1248" s="31"/>
      <c r="N1248" s="31"/>
      <c r="O1248" s="31"/>
      <c r="P1248" s="31"/>
    </row>
    <row r="1249" spans="4:16" x14ac:dyDescent="0.3">
      <c r="D1249" s="3" t="str">
        <f>IF(D1248="","",IF(I1248=0,"",IF(I1248&gt;0,D1248+1,IF(D1248&lt;term*freq,D1248+1,""))))</f>
        <v/>
      </c>
      <c r="E1249" s="53">
        <v>1</v>
      </c>
      <c r="F1249" s="7">
        <f>IF(D1249="",0,IF(I1248&lt;emi,I1248,IF(D1249="",NA(),IF(E1249=0,0,emi))))</f>
        <v>0</v>
      </c>
      <c r="G1249" s="7" t="str">
        <f>IF(D1249="","",IF(I1248&lt;0,0,I1248)*rate/freq)</f>
        <v/>
      </c>
      <c r="H1249" s="6" t="str">
        <f t="shared" si="19"/>
        <v/>
      </c>
      <c r="I1249" s="6" t="str">
        <f>IF(AND(F1249&lt;&gt;0,F1249&lt;emi),0,IF(D1249="","",IF(I1248&lt;=0,0,IF(E1249=0,I1248+H1249,I1248-H1249))))</f>
        <v/>
      </c>
      <c r="K1249" s="31"/>
      <c r="L1249" s="31"/>
      <c r="M1249" s="31"/>
      <c r="N1249" s="31"/>
      <c r="O1249" s="31"/>
      <c r="P1249" s="31"/>
    </row>
    <row r="1250" spans="4:16" x14ac:dyDescent="0.3">
      <c r="D1250" s="3" t="str">
        <f>IF(D1249="","",IF(I1249=0,"",IF(I1249&gt;0,D1249+1,IF(D1249&lt;term*freq,D1249+1,""))))</f>
        <v/>
      </c>
      <c r="E1250" s="53">
        <v>1</v>
      </c>
      <c r="F1250" s="7">
        <f>IF(D1250="",0,IF(I1249&lt;emi,I1249,IF(D1250="",NA(),IF(E1250=0,0,emi))))</f>
        <v>0</v>
      </c>
      <c r="G1250" s="7" t="str">
        <f>IF(D1250="","",IF(I1249&lt;0,0,I1249)*rate/freq)</f>
        <v/>
      </c>
      <c r="H1250" s="6" t="str">
        <f t="shared" si="19"/>
        <v/>
      </c>
      <c r="I1250" s="6" t="str">
        <f>IF(AND(F1250&lt;&gt;0,F1250&lt;emi),0,IF(D1250="","",IF(I1249&lt;=0,0,IF(E1250=0,I1249+H1250,I1249-H1250))))</f>
        <v/>
      </c>
      <c r="K1250" s="31"/>
      <c r="L1250" s="31"/>
      <c r="M1250" s="31"/>
      <c r="N1250" s="31"/>
      <c r="O1250" s="31"/>
      <c r="P1250" s="31"/>
    </row>
    <row r="1251" spans="4:16" x14ac:dyDescent="0.3">
      <c r="D1251" s="3" t="str">
        <f>IF(D1250="","",IF(I1250=0,"",IF(I1250&gt;0,D1250+1,IF(D1250&lt;term*freq,D1250+1,""))))</f>
        <v/>
      </c>
      <c r="E1251" s="53">
        <v>1</v>
      </c>
      <c r="F1251" s="7">
        <f>IF(D1251="",0,IF(I1250&lt;emi,I1250,IF(D1251="",NA(),IF(E1251=0,0,emi))))</f>
        <v>0</v>
      </c>
      <c r="G1251" s="7" t="str">
        <f>IF(D1251="","",IF(I1250&lt;0,0,I1250)*rate/freq)</f>
        <v/>
      </c>
      <c r="H1251" s="6" t="str">
        <f t="shared" si="19"/>
        <v/>
      </c>
      <c r="I1251" s="6" t="str">
        <f>IF(AND(F1251&lt;&gt;0,F1251&lt;emi),0,IF(D1251="","",IF(I1250&lt;=0,0,IF(E1251=0,I1250+H1251,I1250-H1251))))</f>
        <v/>
      </c>
      <c r="K1251" s="31"/>
      <c r="L1251" s="31"/>
      <c r="M1251" s="31"/>
      <c r="N1251" s="31"/>
      <c r="O1251" s="31"/>
      <c r="P1251" s="31"/>
    </row>
    <row r="1252" spans="4:16" x14ac:dyDescent="0.3">
      <c r="D1252" s="3" t="str">
        <f>IF(D1251="","",IF(I1251=0,"",IF(I1251&gt;0,D1251+1,IF(D1251&lt;term*freq,D1251+1,""))))</f>
        <v/>
      </c>
      <c r="E1252" s="53">
        <v>1</v>
      </c>
      <c r="F1252" s="7">
        <f>IF(D1252="",0,IF(I1251&lt;emi,I1251,IF(D1252="",NA(),IF(E1252=0,0,emi))))</f>
        <v>0</v>
      </c>
      <c r="G1252" s="7" t="str">
        <f>IF(D1252="","",IF(I1251&lt;0,0,I1251)*rate/freq)</f>
        <v/>
      </c>
      <c r="H1252" s="6" t="str">
        <f t="shared" si="19"/>
        <v/>
      </c>
      <c r="I1252" s="6" t="str">
        <f>IF(AND(F1252&lt;&gt;0,F1252&lt;emi),0,IF(D1252="","",IF(I1251&lt;=0,0,IF(E1252=0,I1251+H1252,I1251-H1252))))</f>
        <v/>
      </c>
      <c r="K1252" s="31"/>
      <c r="L1252" s="31"/>
      <c r="M1252" s="31"/>
      <c r="N1252" s="31"/>
      <c r="O1252" s="31"/>
      <c r="P1252" s="31"/>
    </row>
    <row r="1253" spans="4:16" x14ac:dyDescent="0.3">
      <c r="D1253" s="3" t="str">
        <f>IF(D1252="","",IF(I1252=0,"",IF(I1252&gt;0,D1252+1,IF(D1252&lt;term*freq,D1252+1,""))))</f>
        <v/>
      </c>
      <c r="E1253" s="53">
        <v>1</v>
      </c>
      <c r="F1253" s="7">
        <f>IF(D1253="",0,IF(I1252&lt;emi,I1252,IF(D1253="",NA(),IF(E1253=0,0,emi))))</f>
        <v>0</v>
      </c>
      <c r="G1253" s="7" t="str">
        <f>IF(D1253="","",IF(I1252&lt;0,0,I1252)*rate/freq)</f>
        <v/>
      </c>
      <c r="H1253" s="6" t="str">
        <f t="shared" si="19"/>
        <v/>
      </c>
      <c r="I1253" s="6" t="str">
        <f>IF(AND(F1253&lt;&gt;0,F1253&lt;emi),0,IF(D1253="","",IF(I1252&lt;=0,0,IF(E1253=0,I1252+H1253,I1252-H1253))))</f>
        <v/>
      </c>
      <c r="K1253" s="31"/>
      <c r="L1253" s="31"/>
      <c r="M1253" s="31"/>
      <c r="N1253" s="31"/>
      <c r="O1253" s="31"/>
      <c r="P1253" s="31"/>
    </row>
    <row r="1254" spans="4:16" x14ac:dyDescent="0.3">
      <c r="D1254" s="3" t="str">
        <f>IF(D1253="","",IF(I1253=0,"",IF(I1253&gt;0,D1253+1,IF(D1253&lt;term*freq,D1253+1,""))))</f>
        <v/>
      </c>
      <c r="E1254" s="53">
        <v>1</v>
      </c>
      <c r="F1254" s="7">
        <f>IF(D1254="",0,IF(I1253&lt;emi,I1253,IF(D1254="",NA(),IF(E1254=0,0,emi))))</f>
        <v>0</v>
      </c>
      <c r="G1254" s="7" t="str">
        <f>IF(D1254="","",IF(I1253&lt;0,0,I1253)*rate/freq)</f>
        <v/>
      </c>
      <c r="H1254" s="6" t="str">
        <f t="shared" si="19"/>
        <v/>
      </c>
      <c r="I1254" s="6" t="str">
        <f>IF(AND(F1254&lt;&gt;0,F1254&lt;emi),0,IF(D1254="","",IF(I1253&lt;=0,0,IF(E1254=0,I1253+H1254,I1253-H1254))))</f>
        <v/>
      </c>
      <c r="K1254" s="31"/>
      <c r="L1254" s="31"/>
      <c r="M1254" s="31"/>
      <c r="N1254" s="31"/>
      <c r="O1254" s="31"/>
      <c r="P1254" s="31"/>
    </row>
    <row r="1255" spans="4:16" x14ac:dyDescent="0.3">
      <c r="D1255" s="3" t="str">
        <f>IF(D1254="","",IF(I1254=0,"",IF(I1254&gt;0,D1254+1,IF(D1254&lt;term*freq,D1254+1,""))))</f>
        <v/>
      </c>
      <c r="E1255" s="53">
        <v>1</v>
      </c>
      <c r="F1255" s="7">
        <f>IF(D1255="",0,IF(I1254&lt;emi,I1254,IF(D1255="",NA(),IF(E1255=0,0,emi))))</f>
        <v>0</v>
      </c>
      <c r="G1255" s="7" t="str">
        <f>IF(D1255="","",IF(I1254&lt;0,0,I1254)*rate/freq)</f>
        <v/>
      </c>
      <c r="H1255" s="6" t="str">
        <f t="shared" si="19"/>
        <v/>
      </c>
      <c r="I1255" s="6" t="str">
        <f>IF(AND(F1255&lt;&gt;0,F1255&lt;emi),0,IF(D1255="","",IF(I1254&lt;=0,0,IF(E1255=0,I1254+H1255,I1254-H1255))))</f>
        <v/>
      </c>
      <c r="K1255" s="31"/>
      <c r="L1255" s="31"/>
      <c r="M1255" s="31"/>
      <c r="N1255" s="31"/>
      <c r="O1255" s="31"/>
      <c r="P1255" s="31"/>
    </row>
    <row r="1256" spans="4:16" x14ac:dyDescent="0.3">
      <c r="D1256" s="3" t="str">
        <f>IF(D1255="","",IF(I1255=0,"",IF(I1255&gt;0,D1255+1,IF(D1255&lt;term*freq,D1255+1,""))))</f>
        <v/>
      </c>
      <c r="E1256" s="53">
        <v>1</v>
      </c>
      <c r="F1256" s="7">
        <f>IF(D1256="",0,IF(I1255&lt;emi,I1255,IF(D1256="",NA(),IF(E1256=0,0,emi))))</f>
        <v>0</v>
      </c>
      <c r="G1256" s="7" t="str">
        <f>IF(D1256="","",IF(I1255&lt;0,0,I1255)*rate/freq)</f>
        <v/>
      </c>
      <c r="H1256" s="6" t="str">
        <f t="shared" si="19"/>
        <v/>
      </c>
      <c r="I1256" s="6" t="str">
        <f>IF(AND(F1256&lt;&gt;0,F1256&lt;emi),0,IF(D1256="","",IF(I1255&lt;=0,0,IF(E1256=0,I1255+H1256,I1255-H1256))))</f>
        <v/>
      </c>
      <c r="K1256" s="31"/>
      <c r="L1256" s="31"/>
      <c r="M1256" s="31"/>
      <c r="N1256" s="31"/>
      <c r="O1256" s="31"/>
      <c r="P1256" s="31"/>
    </row>
    <row r="1257" spans="4:16" x14ac:dyDescent="0.3">
      <c r="D1257" s="3" t="str">
        <f>IF(D1256="","",IF(I1256=0,"",IF(I1256&gt;0,D1256+1,IF(D1256&lt;term*freq,D1256+1,""))))</f>
        <v/>
      </c>
      <c r="E1257" s="53">
        <v>1</v>
      </c>
      <c r="F1257" s="7">
        <f>IF(D1257="",0,IF(I1256&lt;emi,I1256,IF(D1257="",NA(),IF(E1257=0,0,emi))))</f>
        <v>0</v>
      </c>
      <c r="G1257" s="7" t="str">
        <f>IF(D1257="","",IF(I1256&lt;0,0,I1256)*rate/freq)</f>
        <v/>
      </c>
      <c r="H1257" s="6" t="str">
        <f t="shared" si="19"/>
        <v/>
      </c>
      <c r="I1257" s="6" t="str">
        <f>IF(AND(F1257&lt;&gt;0,F1257&lt;emi),0,IF(D1257="","",IF(I1256&lt;=0,0,IF(E1257=0,I1256+H1257,I1256-H1257))))</f>
        <v/>
      </c>
      <c r="K1257" s="31"/>
      <c r="L1257" s="31"/>
      <c r="M1257" s="31"/>
      <c r="N1257" s="31"/>
      <c r="O1257" s="31"/>
      <c r="P1257" s="31"/>
    </row>
    <row r="1258" spans="4:16" x14ac:dyDescent="0.3">
      <c r="D1258" s="3" t="str">
        <f>IF(D1257="","",IF(I1257=0,"",IF(I1257&gt;0,D1257+1,IF(D1257&lt;term*freq,D1257+1,""))))</f>
        <v/>
      </c>
      <c r="E1258" s="53">
        <v>1</v>
      </c>
      <c r="F1258" s="7">
        <f>IF(D1258="",0,IF(I1257&lt;emi,I1257,IF(D1258="",NA(),IF(E1258=0,0,emi))))</f>
        <v>0</v>
      </c>
      <c r="G1258" s="7" t="str">
        <f>IF(D1258="","",IF(I1257&lt;0,0,I1257)*rate/freq)</f>
        <v/>
      </c>
      <c r="H1258" s="6" t="str">
        <f t="shared" si="19"/>
        <v/>
      </c>
      <c r="I1258" s="6" t="str">
        <f>IF(AND(F1258&lt;&gt;0,F1258&lt;emi),0,IF(D1258="","",IF(I1257&lt;=0,0,IF(E1258=0,I1257+H1258,I1257-H1258))))</f>
        <v/>
      </c>
      <c r="K1258" s="31"/>
      <c r="L1258" s="31"/>
      <c r="M1258" s="31"/>
      <c r="N1258" s="31"/>
      <c r="O1258" s="31"/>
      <c r="P1258" s="31"/>
    </row>
    <row r="1259" spans="4:16" x14ac:dyDescent="0.3">
      <c r="D1259" s="3" t="str">
        <f>IF(D1258="","",IF(I1258=0,"",IF(I1258&gt;0,D1258+1,IF(D1258&lt;term*freq,D1258+1,""))))</f>
        <v/>
      </c>
      <c r="E1259" s="53">
        <v>1</v>
      </c>
      <c r="F1259" s="7">
        <f>IF(D1259="",0,IF(I1258&lt;emi,I1258,IF(D1259="",NA(),IF(E1259=0,0,emi))))</f>
        <v>0</v>
      </c>
      <c r="G1259" s="7" t="str">
        <f>IF(D1259="","",IF(I1258&lt;0,0,I1258)*rate/freq)</f>
        <v/>
      </c>
      <c r="H1259" s="6" t="str">
        <f t="shared" si="19"/>
        <v/>
      </c>
      <c r="I1259" s="6" t="str">
        <f>IF(AND(F1259&lt;&gt;0,F1259&lt;emi),0,IF(D1259="","",IF(I1258&lt;=0,0,IF(E1259=0,I1258+H1259,I1258-H1259))))</f>
        <v/>
      </c>
      <c r="K1259" s="31"/>
      <c r="L1259" s="31"/>
      <c r="M1259" s="31"/>
      <c r="N1259" s="31"/>
      <c r="O1259" s="31"/>
      <c r="P1259" s="31"/>
    </row>
    <row r="1260" spans="4:16" x14ac:dyDescent="0.3">
      <c r="D1260" s="3" t="str">
        <f>IF(D1259="","",IF(I1259=0,"",IF(I1259&gt;0,D1259+1,IF(D1259&lt;term*freq,D1259+1,""))))</f>
        <v/>
      </c>
      <c r="E1260" s="53">
        <v>1</v>
      </c>
      <c r="F1260" s="7">
        <f>IF(D1260="",0,IF(I1259&lt;emi,I1259,IF(D1260="",NA(),IF(E1260=0,0,emi))))</f>
        <v>0</v>
      </c>
      <c r="G1260" s="7" t="str">
        <f>IF(D1260="","",IF(I1259&lt;0,0,I1259)*rate/freq)</f>
        <v/>
      </c>
      <c r="H1260" s="6" t="str">
        <f t="shared" si="19"/>
        <v/>
      </c>
      <c r="I1260" s="6" t="str">
        <f>IF(AND(F1260&lt;&gt;0,F1260&lt;emi),0,IF(D1260="","",IF(I1259&lt;=0,0,IF(E1260=0,I1259+H1260,I1259-H1260))))</f>
        <v/>
      </c>
      <c r="K1260" s="31"/>
      <c r="L1260" s="31"/>
      <c r="M1260" s="31"/>
      <c r="N1260" s="31"/>
      <c r="O1260" s="31"/>
      <c r="P1260" s="31"/>
    </row>
    <row r="1261" spans="4:16" x14ac:dyDescent="0.3">
      <c r="D1261" s="3" t="str">
        <f>IF(D1260="","",IF(I1260=0,"",IF(I1260&gt;0,D1260+1,IF(D1260&lt;term*freq,D1260+1,""))))</f>
        <v/>
      </c>
      <c r="E1261" s="53">
        <v>1</v>
      </c>
      <c r="F1261" s="7">
        <f>IF(D1261="",0,IF(I1260&lt;emi,I1260,IF(D1261="",NA(),IF(E1261=0,0,emi))))</f>
        <v>0</v>
      </c>
      <c r="G1261" s="7" t="str">
        <f>IF(D1261="","",IF(I1260&lt;0,0,I1260)*rate/freq)</f>
        <v/>
      </c>
      <c r="H1261" s="6" t="str">
        <f t="shared" si="19"/>
        <v/>
      </c>
      <c r="I1261" s="6" t="str">
        <f>IF(AND(F1261&lt;&gt;0,F1261&lt;emi),0,IF(D1261="","",IF(I1260&lt;=0,0,IF(E1261=0,I1260+H1261,I1260-H1261))))</f>
        <v/>
      </c>
      <c r="K1261" s="31"/>
      <c r="L1261" s="31"/>
      <c r="M1261" s="31"/>
      <c r="N1261" s="31"/>
      <c r="O1261" s="31"/>
      <c r="P1261" s="31"/>
    </row>
    <row r="1262" spans="4:16" x14ac:dyDescent="0.3">
      <c r="D1262" s="3" t="str">
        <f>IF(D1261="","",IF(I1261=0,"",IF(I1261&gt;0,D1261+1,IF(D1261&lt;term*freq,D1261+1,""))))</f>
        <v/>
      </c>
      <c r="E1262" s="53">
        <v>1</v>
      </c>
      <c r="F1262" s="7">
        <f>IF(D1262="",0,IF(I1261&lt;emi,I1261,IF(D1262="",NA(),IF(E1262=0,0,emi))))</f>
        <v>0</v>
      </c>
      <c r="G1262" s="7" t="str">
        <f>IF(D1262="","",IF(I1261&lt;0,0,I1261)*rate/freq)</f>
        <v/>
      </c>
      <c r="H1262" s="6" t="str">
        <f t="shared" si="19"/>
        <v/>
      </c>
      <c r="I1262" s="6" t="str">
        <f>IF(AND(F1262&lt;&gt;0,F1262&lt;emi),0,IF(D1262="","",IF(I1261&lt;=0,0,IF(E1262=0,I1261+H1262,I1261-H1262))))</f>
        <v/>
      </c>
      <c r="K1262" s="31"/>
      <c r="L1262" s="31"/>
      <c r="M1262" s="31"/>
      <c r="N1262" s="31"/>
      <c r="O1262" s="31"/>
      <c r="P1262" s="31"/>
    </row>
    <row r="1263" spans="4:16" x14ac:dyDescent="0.3">
      <c r="D1263" s="3" t="str">
        <f>IF(D1262="","",IF(I1262=0,"",IF(I1262&gt;0,D1262+1,IF(D1262&lt;term*freq,D1262+1,""))))</f>
        <v/>
      </c>
      <c r="E1263" s="53">
        <v>1</v>
      </c>
      <c r="F1263" s="7">
        <f>IF(D1263="",0,IF(I1262&lt;emi,I1262,IF(D1263="",NA(),IF(E1263=0,0,emi))))</f>
        <v>0</v>
      </c>
      <c r="G1263" s="7" t="str">
        <f>IF(D1263="","",IF(I1262&lt;0,0,I1262)*rate/freq)</f>
        <v/>
      </c>
      <c r="H1263" s="6" t="str">
        <f t="shared" si="19"/>
        <v/>
      </c>
      <c r="I1263" s="6" t="str">
        <f>IF(AND(F1263&lt;&gt;0,F1263&lt;emi),0,IF(D1263="","",IF(I1262&lt;=0,0,IF(E1263=0,I1262+H1263,I1262-H1263))))</f>
        <v/>
      </c>
      <c r="K1263" s="31"/>
      <c r="L1263" s="31"/>
      <c r="M1263" s="31"/>
      <c r="N1263" s="31"/>
      <c r="O1263" s="31"/>
      <c r="P1263" s="31"/>
    </row>
    <row r="1264" spans="4:16" x14ac:dyDescent="0.3">
      <c r="D1264" s="3" t="str">
        <f>IF(D1263="","",IF(I1263=0,"",IF(I1263&gt;0,D1263+1,IF(D1263&lt;term*freq,D1263+1,""))))</f>
        <v/>
      </c>
      <c r="E1264" s="53">
        <v>1</v>
      </c>
      <c r="F1264" s="7">
        <f>IF(D1264="",0,IF(I1263&lt;emi,I1263,IF(D1264="",NA(),IF(E1264=0,0,emi))))</f>
        <v>0</v>
      </c>
      <c r="G1264" s="7" t="str">
        <f>IF(D1264="","",IF(I1263&lt;0,0,I1263)*rate/freq)</f>
        <v/>
      </c>
      <c r="H1264" s="6" t="str">
        <f t="shared" si="19"/>
        <v/>
      </c>
      <c r="I1264" s="6" t="str">
        <f>IF(AND(F1264&lt;&gt;0,F1264&lt;emi),0,IF(D1264="","",IF(I1263&lt;=0,0,IF(E1264=0,I1263+H1264,I1263-H1264))))</f>
        <v/>
      </c>
      <c r="K1264" s="31"/>
      <c r="L1264" s="31"/>
      <c r="M1264" s="31"/>
      <c r="N1264" s="31"/>
      <c r="O1264" s="31"/>
      <c r="P1264" s="31"/>
    </row>
    <row r="1265" spans="4:16" x14ac:dyDescent="0.3">
      <c r="D1265" s="3" t="str">
        <f>IF(D1264="","",IF(I1264=0,"",IF(I1264&gt;0,D1264+1,IF(D1264&lt;term*freq,D1264+1,""))))</f>
        <v/>
      </c>
      <c r="E1265" s="53">
        <v>1</v>
      </c>
      <c r="F1265" s="7">
        <f>IF(D1265="",0,IF(I1264&lt;emi,I1264,IF(D1265="",NA(),IF(E1265=0,0,emi))))</f>
        <v>0</v>
      </c>
      <c r="G1265" s="7" t="str">
        <f>IF(D1265="","",IF(I1264&lt;0,0,I1264)*rate/freq)</f>
        <v/>
      </c>
      <c r="H1265" s="6" t="str">
        <f t="shared" si="19"/>
        <v/>
      </c>
      <c r="I1265" s="6" t="str">
        <f>IF(AND(F1265&lt;&gt;0,F1265&lt;emi),0,IF(D1265="","",IF(I1264&lt;=0,0,IF(E1265=0,I1264+H1265,I1264-H1265))))</f>
        <v/>
      </c>
      <c r="K1265" s="31"/>
      <c r="L1265" s="31"/>
      <c r="M1265" s="31"/>
      <c r="N1265" s="31"/>
      <c r="O1265" s="31"/>
      <c r="P1265" s="31"/>
    </row>
    <row r="1266" spans="4:16" x14ac:dyDescent="0.3">
      <c r="D1266" s="3" t="str">
        <f>IF(D1265="","",IF(I1265=0,"",IF(I1265&gt;0,D1265+1,IF(D1265&lt;term*freq,D1265+1,""))))</f>
        <v/>
      </c>
      <c r="E1266" s="53">
        <v>1</v>
      </c>
      <c r="F1266" s="7">
        <f>IF(D1266="",0,IF(I1265&lt;emi,I1265,IF(D1266="",NA(),IF(E1266=0,0,emi))))</f>
        <v>0</v>
      </c>
      <c r="G1266" s="7" t="str">
        <f>IF(D1266="","",IF(I1265&lt;0,0,I1265)*rate/freq)</f>
        <v/>
      </c>
      <c r="H1266" s="6" t="str">
        <f t="shared" si="19"/>
        <v/>
      </c>
      <c r="I1266" s="6" t="str">
        <f>IF(AND(F1266&lt;&gt;0,F1266&lt;emi),0,IF(D1266="","",IF(I1265&lt;=0,0,IF(E1266=0,I1265+H1266,I1265-H1266))))</f>
        <v/>
      </c>
      <c r="K1266" s="31"/>
      <c r="L1266" s="31"/>
      <c r="M1266" s="31"/>
      <c r="N1266" s="31"/>
      <c r="O1266" s="31"/>
      <c r="P1266" s="31"/>
    </row>
    <row r="1267" spans="4:16" x14ac:dyDescent="0.3">
      <c r="D1267" s="3" t="str">
        <f>IF(D1266="","",IF(I1266=0,"",IF(I1266&gt;0,D1266+1,IF(D1266&lt;term*freq,D1266+1,""))))</f>
        <v/>
      </c>
      <c r="E1267" s="53">
        <v>1</v>
      </c>
      <c r="F1267" s="7">
        <f>IF(D1267="",0,IF(I1266&lt;emi,I1266,IF(D1267="",NA(),IF(E1267=0,0,emi))))</f>
        <v>0</v>
      </c>
      <c r="G1267" s="7" t="str">
        <f>IF(D1267="","",IF(I1266&lt;0,0,I1266)*rate/freq)</f>
        <v/>
      </c>
      <c r="H1267" s="6" t="str">
        <f t="shared" si="19"/>
        <v/>
      </c>
      <c r="I1267" s="6" t="str">
        <f>IF(AND(F1267&lt;&gt;0,F1267&lt;emi),0,IF(D1267="","",IF(I1266&lt;=0,0,IF(E1267=0,I1266+H1267,I1266-H1267))))</f>
        <v/>
      </c>
      <c r="K1267" s="31"/>
      <c r="L1267" s="31"/>
      <c r="M1267" s="31"/>
      <c r="N1267" s="31"/>
      <c r="O1267" s="31"/>
      <c r="P1267" s="31"/>
    </row>
    <row r="1268" spans="4:16" x14ac:dyDescent="0.3">
      <c r="D1268" s="3" t="str">
        <f>IF(D1267="","",IF(I1267=0,"",IF(I1267&gt;0,D1267+1,IF(D1267&lt;term*freq,D1267+1,""))))</f>
        <v/>
      </c>
      <c r="E1268" s="53">
        <v>1</v>
      </c>
      <c r="F1268" s="7">
        <f>IF(D1268="",0,IF(I1267&lt;emi,I1267,IF(D1268="",NA(),IF(E1268=0,0,emi))))</f>
        <v>0</v>
      </c>
      <c r="G1268" s="7" t="str">
        <f>IF(D1268="","",IF(I1267&lt;0,0,I1267)*rate/freq)</f>
        <v/>
      </c>
      <c r="H1268" s="6" t="str">
        <f t="shared" si="19"/>
        <v/>
      </c>
      <c r="I1268" s="6" t="str">
        <f>IF(AND(F1268&lt;&gt;0,F1268&lt;emi),0,IF(D1268="","",IF(I1267&lt;=0,0,IF(E1268=0,I1267+H1268,I1267-H1268))))</f>
        <v/>
      </c>
      <c r="K1268" s="31"/>
      <c r="L1268" s="31"/>
      <c r="M1268" s="31"/>
      <c r="N1268" s="31"/>
      <c r="O1268" s="31"/>
      <c r="P1268" s="31"/>
    </row>
    <row r="1269" spans="4:16" x14ac:dyDescent="0.3">
      <c r="D1269" s="3" t="str">
        <f>IF(D1268="","",IF(I1268=0,"",IF(I1268&gt;0,D1268+1,IF(D1268&lt;term*freq,D1268+1,""))))</f>
        <v/>
      </c>
      <c r="E1269" s="53">
        <v>1</v>
      </c>
      <c r="F1269" s="7">
        <f>IF(D1269="",0,IF(I1268&lt;emi,I1268,IF(D1269="",NA(),IF(E1269=0,0,emi))))</f>
        <v>0</v>
      </c>
      <c r="G1269" s="7" t="str">
        <f>IF(D1269="","",IF(I1268&lt;0,0,I1268)*rate/freq)</f>
        <v/>
      </c>
      <c r="H1269" s="6" t="str">
        <f t="shared" si="19"/>
        <v/>
      </c>
      <c r="I1269" s="6" t="str">
        <f>IF(AND(F1269&lt;&gt;0,F1269&lt;emi),0,IF(D1269="","",IF(I1268&lt;=0,0,IF(E1269=0,I1268+H1269,I1268-H1269))))</f>
        <v/>
      </c>
      <c r="K1269" s="31"/>
      <c r="L1269" s="31"/>
      <c r="M1269" s="31"/>
      <c r="N1269" s="31"/>
      <c r="O1269" s="31"/>
      <c r="P1269" s="31"/>
    </row>
    <row r="1270" spans="4:16" x14ac:dyDescent="0.3">
      <c r="D1270" s="3" t="str">
        <f>IF(D1269="","",IF(I1269=0,"",IF(I1269&gt;0,D1269+1,IF(D1269&lt;term*freq,D1269+1,""))))</f>
        <v/>
      </c>
      <c r="E1270" s="53">
        <v>1</v>
      </c>
      <c r="F1270" s="7">
        <f>IF(D1270="",0,IF(I1269&lt;emi,I1269,IF(D1270="",NA(),IF(E1270=0,0,emi))))</f>
        <v>0</v>
      </c>
      <c r="G1270" s="7" t="str">
        <f>IF(D1270="","",IF(I1269&lt;0,0,I1269)*rate/freq)</f>
        <v/>
      </c>
      <c r="H1270" s="6" t="str">
        <f t="shared" si="19"/>
        <v/>
      </c>
      <c r="I1270" s="6" t="str">
        <f>IF(AND(F1270&lt;&gt;0,F1270&lt;emi),0,IF(D1270="","",IF(I1269&lt;=0,0,IF(E1270=0,I1269+H1270,I1269-H1270))))</f>
        <v/>
      </c>
      <c r="K1270" s="31"/>
      <c r="L1270" s="31"/>
      <c r="M1270" s="31"/>
      <c r="N1270" s="31"/>
      <c r="O1270" s="31"/>
      <c r="P1270" s="31"/>
    </row>
    <row r="1271" spans="4:16" x14ac:dyDescent="0.3">
      <c r="D1271" s="3" t="str">
        <f>IF(D1270="","",IF(I1270=0,"",IF(I1270&gt;0,D1270+1,IF(D1270&lt;term*freq,D1270+1,""))))</f>
        <v/>
      </c>
      <c r="E1271" s="53">
        <v>1</v>
      </c>
      <c r="F1271" s="7">
        <f>IF(D1271="",0,IF(I1270&lt;emi,I1270,IF(D1271="",NA(),IF(E1271=0,0,emi))))</f>
        <v>0</v>
      </c>
      <c r="G1271" s="7" t="str">
        <f>IF(D1271="","",IF(I1270&lt;0,0,I1270)*rate/freq)</f>
        <v/>
      </c>
      <c r="H1271" s="6" t="str">
        <f t="shared" si="19"/>
        <v/>
      </c>
      <c r="I1271" s="6" t="str">
        <f>IF(AND(F1271&lt;&gt;0,F1271&lt;emi),0,IF(D1271="","",IF(I1270&lt;=0,0,IF(E1271=0,I1270+H1271,I1270-H1271))))</f>
        <v/>
      </c>
      <c r="K1271" s="31"/>
      <c r="L1271" s="31"/>
      <c r="M1271" s="31"/>
      <c r="N1271" s="31"/>
      <c r="O1271" s="31"/>
      <c r="P1271" s="31"/>
    </row>
    <row r="1272" spans="4:16" x14ac:dyDescent="0.3">
      <c r="D1272" s="3" t="str">
        <f>IF(D1271="","",IF(I1271=0,"",IF(I1271&gt;0,D1271+1,IF(D1271&lt;term*freq,D1271+1,""))))</f>
        <v/>
      </c>
      <c r="E1272" s="53">
        <v>1</v>
      </c>
      <c r="F1272" s="7">
        <f>IF(D1272="",0,IF(I1271&lt;emi,I1271,IF(D1272="",NA(),IF(E1272=0,0,emi))))</f>
        <v>0</v>
      </c>
      <c r="G1272" s="7" t="str">
        <f>IF(D1272="","",IF(I1271&lt;0,0,I1271)*rate/freq)</f>
        <v/>
      </c>
      <c r="H1272" s="6" t="str">
        <f t="shared" si="19"/>
        <v/>
      </c>
      <c r="I1272" s="6" t="str">
        <f>IF(AND(F1272&lt;&gt;0,F1272&lt;emi),0,IF(D1272="","",IF(I1271&lt;=0,0,IF(E1272=0,I1271+H1272,I1271-H1272))))</f>
        <v/>
      </c>
      <c r="K1272" s="31"/>
      <c r="L1272" s="31"/>
      <c r="M1272" s="31"/>
      <c r="N1272" s="31"/>
      <c r="O1272" s="31"/>
      <c r="P1272" s="31"/>
    </row>
    <row r="1273" spans="4:16" x14ac:dyDescent="0.3">
      <c r="D1273" s="3" t="str">
        <f>IF(D1272="","",IF(I1272=0,"",IF(I1272&gt;0,D1272+1,IF(D1272&lt;term*freq,D1272+1,""))))</f>
        <v/>
      </c>
      <c r="E1273" s="53">
        <v>1</v>
      </c>
      <c r="F1273" s="7">
        <f>IF(D1273="",0,IF(I1272&lt;emi,I1272,IF(D1273="",NA(),IF(E1273=0,0,emi))))</f>
        <v>0</v>
      </c>
      <c r="G1273" s="7" t="str">
        <f>IF(D1273="","",IF(I1272&lt;0,0,I1272)*rate/freq)</f>
        <v/>
      </c>
      <c r="H1273" s="6" t="str">
        <f t="shared" si="19"/>
        <v/>
      </c>
      <c r="I1273" s="6" t="str">
        <f>IF(AND(F1273&lt;&gt;0,F1273&lt;emi),0,IF(D1273="","",IF(I1272&lt;=0,0,IF(E1273=0,I1272+H1273,I1272-H1273))))</f>
        <v/>
      </c>
      <c r="K1273" s="31"/>
      <c r="L1273" s="31"/>
      <c r="M1273" s="31"/>
      <c r="N1273" s="31"/>
      <c r="O1273" s="31"/>
      <c r="P1273" s="31"/>
    </row>
    <row r="1274" spans="4:16" x14ac:dyDescent="0.3">
      <c r="D1274" s="3" t="str">
        <f>IF(D1273="","",IF(I1273=0,"",IF(I1273&gt;0,D1273+1,IF(D1273&lt;term*freq,D1273+1,""))))</f>
        <v/>
      </c>
      <c r="E1274" s="53">
        <v>1</v>
      </c>
      <c r="F1274" s="7">
        <f>IF(D1274="",0,IF(I1273&lt;emi,I1273,IF(D1274="",NA(),IF(E1274=0,0,emi))))</f>
        <v>0</v>
      </c>
      <c r="G1274" s="7" t="str">
        <f>IF(D1274="","",IF(I1273&lt;0,0,I1273)*rate/freq)</f>
        <v/>
      </c>
      <c r="H1274" s="6" t="str">
        <f t="shared" si="19"/>
        <v/>
      </c>
      <c r="I1274" s="6" t="str">
        <f>IF(AND(F1274&lt;&gt;0,F1274&lt;emi),0,IF(D1274="","",IF(I1273&lt;=0,0,IF(E1274=0,I1273+H1274,I1273-H1274))))</f>
        <v/>
      </c>
      <c r="K1274" s="31"/>
      <c r="L1274" s="31"/>
      <c r="M1274" s="31"/>
      <c r="N1274" s="31"/>
      <c r="O1274" s="31"/>
      <c r="P1274" s="31"/>
    </row>
    <row r="1275" spans="4:16" x14ac:dyDescent="0.3">
      <c r="D1275" s="3" t="str">
        <f>IF(D1274="","",IF(I1274=0,"",IF(I1274&gt;0,D1274+1,IF(D1274&lt;term*freq,D1274+1,""))))</f>
        <v/>
      </c>
      <c r="E1275" s="53">
        <v>1</v>
      </c>
      <c r="F1275" s="7">
        <f>IF(D1275="",0,IF(I1274&lt;emi,I1274,IF(D1275="",NA(),IF(E1275=0,0,emi))))</f>
        <v>0</v>
      </c>
      <c r="G1275" s="7" t="str">
        <f>IF(D1275="","",IF(I1274&lt;0,0,I1274)*rate/freq)</f>
        <v/>
      </c>
      <c r="H1275" s="6" t="str">
        <f t="shared" si="19"/>
        <v/>
      </c>
      <c r="I1275" s="6" t="str">
        <f>IF(AND(F1275&lt;&gt;0,F1275&lt;emi),0,IF(D1275="","",IF(I1274&lt;=0,0,IF(E1275=0,I1274+H1275,I1274-H1275))))</f>
        <v/>
      </c>
      <c r="K1275" s="31"/>
      <c r="L1275" s="31"/>
      <c r="M1275" s="31"/>
      <c r="N1275" s="31"/>
      <c r="O1275" s="31"/>
      <c r="P1275" s="31"/>
    </row>
    <row r="1276" spans="4:16" x14ac:dyDescent="0.3">
      <c r="D1276" s="3" t="str">
        <f>IF(D1275="","",IF(I1275=0,"",IF(I1275&gt;0,D1275+1,IF(D1275&lt;term*freq,D1275+1,""))))</f>
        <v/>
      </c>
      <c r="E1276" s="53">
        <v>1</v>
      </c>
      <c r="F1276" s="7">
        <f>IF(D1276="",0,IF(I1275&lt;emi,I1275,IF(D1276="",NA(),IF(E1276=0,0,emi))))</f>
        <v>0</v>
      </c>
      <c r="G1276" s="7" t="str">
        <f>IF(D1276="","",IF(I1275&lt;0,0,I1275)*rate/freq)</f>
        <v/>
      </c>
      <c r="H1276" s="6" t="str">
        <f t="shared" si="19"/>
        <v/>
      </c>
      <c r="I1276" s="6" t="str">
        <f>IF(AND(F1276&lt;&gt;0,F1276&lt;emi),0,IF(D1276="","",IF(I1275&lt;=0,0,IF(E1276=0,I1275+H1276,I1275-H1276))))</f>
        <v/>
      </c>
      <c r="K1276" s="31"/>
      <c r="L1276" s="31"/>
      <c r="M1276" s="31"/>
      <c r="N1276" s="31"/>
      <c r="O1276" s="31"/>
      <c r="P1276" s="31"/>
    </row>
    <row r="1277" spans="4:16" x14ac:dyDescent="0.3">
      <c r="D1277" s="3" t="str">
        <f>IF(D1276="","",IF(I1276=0,"",IF(I1276&gt;0,D1276+1,IF(D1276&lt;term*freq,D1276+1,""))))</f>
        <v/>
      </c>
      <c r="E1277" s="53">
        <v>1</v>
      </c>
      <c r="F1277" s="7">
        <f>IF(D1277="",0,IF(I1276&lt;emi,I1276,IF(D1277="",NA(),IF(E1277=0,0,emi))))</f>
        <v>0</v>
      </c>
      <c r="G1277" s="7" t="str">
        <f>IF(D1277="","",IF(I1276&lt;0,0,I1276)*rate/freq)</f>
        <v/>
      </c>
      <c r="H1277" s="6" t="str">
        <f t="shared" si="19"/>
        <v/>
      </c>
      <c r="I1277" s="6" t="str">
        <f>IF(AND(F1277&lt;&gt;0,F1277&lt;emi),0,IF(D1277="","",IF(I1276&lt;=0,0,IF(E1277=0,I1276+H1277,I1276-H1277))))</f>
        <v/>
      </c>
      <c r="K1277" s="31"/>
      <c r="L1277" s="31"/>
      <c r="M1277" s="31"/>
      <c r="N1277" s="31"/>
      <c r="O1277" s="31"/>
      <c r="P1277" s="31"/>
    </row>
    <row r="1278" spans="4:16" x14ac:dyDescent="0.3">
      <c r="D1278" s="3" t="str">
        <f>IF(D1277="","",IF(I1277=0,"",IF(I1277&gt;0,D1277+1,IF(D1277&lt;term*freq,D1277+1,""))))</f>
        <v/>
      </c>
      <c r="E1278" s="53">
        <v>1</v>
      </c>
      <c r="F1278" s="7">
        <f>IF(D1278="",0,IF(I1277&lt;emi,I1277,IF(D1278="",NA(),IF(E1278=0,0,emi))))</f>
        <v>0</v>
      </c>
      <c r="G1278" s="7" t="str">
        <f>IF(D1278="","",IF(I1277&lt;0,0,I1277)*rate/freq)</f>
        <v/>
      </c>
      <c r="H1278" s="6" t="str">
        <f t="shared" si="19"/>
        <v/>
      </c>
      <c r="I1278" s="6" t="str">
        <f>IF(AND(F1278&lt;&gt;0,F1278&lt;emi),0,IF(D1278="","",IF(I1277&lt;=0,0,IF(E1278=0,I1277+H1278,I1277-H1278))))</f>
        <v/>
      </c>
      <c r="K1278" s="31"/>
      <c r="L1278" s="31"/>
      <c r="M1278" s="31"/>
      <c r="N1278" s="31"/>
      <c r="O1278" s="31"/>
      <c r="P1278" s="31"/>
    </row>
    <row r="1279" spans="4:16" x14ac:dyDescent="0.3">
      <c r="D1279" s="3" t="str">
        <f>IF(D1278="","",IF(I1278=0,"",IF(I1278&gt;0,D1278+1,IF(D1278&lt;term*freq,D1278+1,""))))</f>
        <v/>
      </c>
      <c r="E1279" s="53">
        <v>1</v>
      </c>
      <c r="F1279" s="7">
        <f>IF(D1279="",0,IF(I1278&lt;emi,I1278,IF(D1279="",NA(),IF(E1279=0,0,emi))))</f>
        <v>0</v>
      </c>
      <c r="G1279" s="7" t="str">
        <f>IF(D1279="","",IF(I1278&lt;0,0,I1278)*rate/freq)</f>
        <v/>
      </c>
      <c r="H1279" s="6" t="str">
        <f t="shared" ref="H1279:H1334" si="20">IF(D1279="","",IF(E1279=0,G1279,F1279-G1279))</f>
        <v/>
      </c>
      <c r="I1279" s="6" t="str">
        <f>IF(AND(F1279&lt;&gt;0,F1279&lt;emi),0,IF(D1279="","",IF(I1278&lt;=0,0,IF(E1279=0,I1278+H1279,I1278-H1279))))</f>
        <v/>
      </c>
      <c r="K1279" s="31"/>
      <c r="L1279" s="31"/>
      <c r="M1279" s="31"/>
      <c r="N1279" s="31"/>
      <c r="O1279" s="31"/>
      <c r="P1279" s="31"/>
    </row>
    <row r="1280" spans="4:16" x14ac:dyDescent="0.3">
      <c r="D1280" s="3" t="str">
        <f>IF(D1279="","",IF(I1279=0,"",IF(I1279&gt;0,D1279+1,IF(D1279&lt;term*freq,D1279+1,""))))</f>
        <v/>
      </c>
      <c r="E1280" s="53">
        <v>1</v>
      </c>
      <c r="F1280" s="7">
        <f>IF(D1280="",0,IF(I1279&lt;emi,I1279,IF(D1280="",NA(),IF(E1280=0,0,emi))))</f>
        <v>0</v>
      </c>
      <c r="G1280" s="7" t="str">
        <f>IF(D1280="","",IF(I1279&lt;0,0,I1279)*rate/freq)</f>
        <v/>
      </c>
      <c r="H1280" s="6" t="str">
        <f t="shared" si="20"/>
        <v/>
      </c>
      <c r="I1280" s="6" t="str">
        <f>IF(AND(F1280&lt;&gt;0,F1280&lt;emi),0,IF(D1280="","",IF(I1279&lt;=0,0,IF(E1280=0,I1279+H1280,I1279-H1280))))</f>
        <v/>
      </c>
      <c r="K1280" s="31"/>
      <c r="L1280" s="31"/>
      <c r="M1280" s="31"/>
      <c r="N1280" s="31"/>
      <c r="O1280" s="31"/>
      <c r="P1280" s="31"/>
    </row>
    <row r="1281" spans="4:16" x14ac:dyDescent="0.3">
      <c r="D1281" s="3" t="str">
        <f>IF(D1280="","",IF(I1280=0,"",IF(I1280&gt;0,D1280+1,IF(D1280&lt;term*freq,D1280+1,""))))</f>
        <v/>
      </c>
      <c r="E1281" s="53">
        <v>1</v>
      </c>
      <c r="F1281" s="7">
        <f>IF(D1281="",0,IF(I1280&lt;emi,I1280,IF(D1281="",NA(),IF(E1281=0,0,emi))))</f>
        <v>0</v>
      </c>
      <c r="G1281" s="7" t="str">
        <f>IF(D1281="","",IF(I1280&lt;0,0,I1280)*rate/freq)</f>
        <v/>
      </c>
      <c r="H1281" s="6" t="str">
        <f t="shared" si="20"/>
        <v/>
      </c>
      <c r="I1281" s="6" t="str">
        <f>IF(AND(F1281&lt;&gt;0,F1281&lt;emi),0,IF(D1281="","",IF(I1280&lt;=0,0,IF(E1281=0,I1280+H1281,I1280-H1281))))</f>
        <v/>
      </c>
      <c r="K1281" s="31"/>
      <c r="L1281" s="31"/>
      <c r="M1281" s="31"/>
      <c r="N1281" s="31"/>
      <c r="O1281" s="31"/>
      <c r="P1281" s="31"/>
    </row>
    <row r="1282" spans="4:16" x14ac:dyDescent="0.3">
      <c r="D1282" s="3" t="str">
        <f>IF(D1281="","",IF(I1281=0,"",IF(I1281&gt;0,D1281+1,IF(D1281&lt;term*freq,D1281+1,""))))</f>
        <v/>
      </c>
      <c r="E1282" s="53">
        <v>1</v>
      </c>
      <c r="F1282" s="7">
        <f>IF(D1282="",0,IF(I1281&lt;emi,I1281,IF(D1282="",NA(),IF(E1282=0,0,emi))))</f>
        <v>0</v>
      </c>
      <c r="G1282" s="7" t="str">
        <f>IF(D1282="","",IF(I1281&lt;0,0,I1281)*rate/freq)</f>
        <v/>
      </c>
      <c r="H1282" s="6" t="str">
        <f t="shared" si="20"/>
        <v/>
      </c>
      <c r="I1282" s="6" t="str">
        <f>IF(AND(F1282&lt;&gt;0,F1282&lt;emi),0,IF(D1282="","",IF(I1281&lt;=0,0,IF(E1282=0,I1281+H1282,I1281-H1282))))</f>
        <v/>
      </c>
      <c r="K1282" s="31"/>
      <c r="L1282" s="31"/>
      <c r="M1282" s="31"/>
      <c r="N1282" s="31"/>
      <c r="O1282" s="31"/>
      <c r="P1282" s="31"/>
    </row>
    <row r="1283" spans="4:16" x14ac:dyDescent="0.3">
      <c r="D1283" s="3" t="str">
        <f>IF(D1282="","",IF(I1282=0,"",IF(I1282&gt;0,D1282+1,IF(D1282&lt;term*freq,D1282+1,""))))</f>
        <v/>
      </c>
      <c r="E1283" s="53">
        <v>1</v>
      </c>
      <c r="F1283" s="7">
        <f>IF(D1283="",0,IF(I1282&lt;emi,I1282,IF(D1283="",NA(),IF(E1283=0,0,emi))))</f>
        <v>0</v>
      </c>
      <c r="G1283" s="7" t="str">
        <f>IF(D1283="","",IF(I1282&lt;0,0,I1282)*rate/freq)</f>
        <v/>
      </c>
      <c r="H1283" s="6" t="str">
        <f t="shared" si="20"/>
        <v/>
      </c>
      <c r="I1283" s="6" t="str">
        <f>IF(AND(F1283&lt;&gt;0,F1283&lt;emi),0,IF(D1283="","",IF(I1282&lt;=0,0,IF(E1283=0,I1282+H1283,I1282-H1283))))</f>
        <v/>
      </c>
      <c r="K1283" s="31"/>
      <c r="L1283" s="31"/>
      <c r="M1283" s="31"/>
      <c r="N1283" s="31"/>
      <c r="O1283" s="31"/>
      <c r="P1283" s="31"/>
    </row>
    <row r="1284" spans="4:16" x14ac:dyDescent="0.3">
      <c r="D1284" s="3" t="str">
        <f>IF(D1283="","",IF(I1283=0,"",IF(I1283&gt;0,D1283+1,IF(D1283&lt;term*freq,D1283+1,""))))</f>
        <v/>
      </c>
      <c r="E1284" s="53">
        <v>1</v>
      </c>
      <c r="F1284" s="7">
        <f>IF(D1284="",0,IF(I1283&lt;emi,I1283,IF(D1284="",NA(),IF(E1284=0,0,emi))))</f>
        <v>0</v>
      </c>
      <c r="G1284" s="7" t="str">
        <f>IF(D1284="","",IF(I1283&lt;0,0,I1283)*rate/freq)</f>
        <v/>
      </c>
      <c r="H1284" s="6" t="str">
        <f t="shared" si="20"/>
        <v/>
      </c>
      <c r="I1284" s="6" t="str">
        <f>IF(AND(F1284&lt;&gt;0,F1284&lt;emi),0,IF(D1284="","",IF(I1283&lt;=0,0,IF(E1284=0,I1283+H1284,I1283-H1284))))</f>
        <v/>
      </c>
      <c r="K1284" s="31"/>
      <c r="L1284" s="31"/>
      <c r="M1284" s="31"/>
      <c r="N1284" s="31"/>
      <c r="O1284" s="31"/>
      <c r="P1284" s="31"/>
    </row>
    <row r="1285" spans="4:16" x14ac:dyDescent="0.3">
      <c r="D1285" s="3" t="str">
        <f>IF(D1284="","",IF(I1284=0,"",IF(I1284&gt;0,D1284+1,IF(D1284&lt;term*freq,D1284+1,""))))</f>
        <v/>
      </c>
      <c r="E1285" s="53">
        <v>1</v>
      </c>
      <c r="F1285" s="7">
        <f>IF(D1285="",0,IF(I1284&lt;emi,I1284,IF(D1285="",NA(),IF(E1285=0,0,emi))))</f>
        <v>0</v>
      </c>
      <c r="G1285" s="7" t="str">
        <f>IF(D1285="","",IF(I1284&lt;0,0,I1284)*rate/freq)</f>
        <v/>
      </c>
      <c r="H1285" s="6" t="str">
        <f t="shared" si="20"/>
        <v/>
      </c>
      <c r="I1285" s="6" t="str">
        <f>IF(AND(F1285&lt;&gt;0,F1285&lt;emi),0,IF(D1285="","",IF(I1284&lt;=0,0,IF(E1285=0,I1284+H1285,I1284-H1285))))</f>
        <v/>
      </c>
      <c r="K1285" s="31"/>
      <c r="L1285" s="31"/>
      <c r="M1285" s="31"/>
      <c r="N1285" s="31"/>
      <c r="O1285" s="31"/>
      <c r="P1285" s="31"/>
    </row>
    <row r="1286" spans="4:16" x14ac:dyDescent="0.3">
      <c r="D1286" s="3" t="str">
        <f>IF(D1285="","",IF(I1285=0,"",IF(I1285&gt;0,D1285+1,IF(D1285&lt;term*freq,D1285+1,""))))</f>
        <v/>
      </c>
      <c r="E1286" s="53">
        <v>1</v>
      </c>
      <c r="F1286" s="7">
        <f>IF(D1286="",0,IF(I1285&lt;emi,I1285,IF(D1286="",NA(),IF(E1286=0,0,emi))))</f>
        <v>0</v>
      </c>
      <c r="G1286" s="7" t="str">
        <f>IF(D1286="","",IF(I1285&lt;0,0,I1285)*rate/freq)</f>
        <v/>
      </c>
      <c r="H1286" s="6" t="str">
        <f t="shared" si="20"/>
        <v/>
      </c>
      <c r="I1286" s="6" t="str">
        <f>IF(AND(F1286&lt;&gt;0,F1286&lt;emi),0,IF(D1286="","",IF(I1285&lt;=0,0,IF(E1286=0,I1285+H1286,I1285-H1286))))</f>
        <v/>
      </c>
      <c r="K1286" s="31"/>
      <c r="L1286" s="31"/>
      <c r="M1286" s="31"/>
      <c r="N1286" s="31"/>
      <c r="O1286" s="31"/>
      <c r="P1286" s="31"/>
    </row>
    <row r="1287" spans="4:16" x14ac:dyDescent="0.3">
      <c r="D1287" s="3" t="str">
        <f>IF(D1286="","",IF(I1286=0,"",IF(I1286&gt;0,D1286+1,IF(D1286&lt;term*freq,D1286+1,""))))</f>
        <v/>
      </c>
      <c r="E1287" s="53">
        <v>1</v>
      </c>
      <c r="F1287" s="7">
        <f>IF(D1287="",0,IF(I1286&lt;emi,I1286,IF(D1287="",NA(),IF(E1287=0,0,emi))))</f>
        <v>0</v>
      </c>
      <c r="G1287" s="7" t="str">
        <f>IF(D1287="","",IF(I1286&lt;0,0,I1286)*rate/freq)</f>
        <v/>
      </c>
      <c r="H1287" s="6" t="str">
        <f t="shared" si="20"/>
        <v/>
      </c>
      <c r="I1287" s="6" t="str">
        <f>IF(AND(F1287&lt;&gt;0,F1287&lt;emi),0,IF(D1287="","",IF(I1286&lt;=0,0,IF(E1287=0,I1286+H1287,I1286-H1287))))</f>
        <v/>
      </c>
      <c r="K1287" s="31"/>
      <c r="L1287" s="31"/>
      <c r="M1287" s="31"/>
      <c r="N1287" s="31"/>
      <c r="O1287" s="31"/>
      <c r="P1287" s="31"/>
    </row>
    <row r="1288" spans="4:16" x14ac:dyDescent="0.3">
      <c r="D1288" s="3" t="str">
        <f>IF(D1287="","",IF(I1287=0,"",IF(I1287&gt;0,D1287+1,IF(D1287&lt;term*freq,D1287+1,""))))</f>
        <v/>
      </c>
      <c r="E1288" s="53">
        <v>1</v>
      </c>
      <c r="F1288" s="7">
        <f>IF(D1288="",0,IF(I1287&lt;emi,I1287,IF(D1288="",NA(),IF(E1288=0,0,emi))))</f>
        <v>0</v>
      </c>
      <c r="G1288" s="7" t="str">
        <f>IF(D1288="","",IF(I1287&lt;0,0,I1287)*rate/freq)</f>
        <v/>
      </c>
      <c r="H1288" s="6" t="str">
        <f t="shared" si="20"/>
        <v/>
      </c>
      <c r="I1288" s="6" t="str">
        <f>IF(AND(F1288&lt;&gt;0,F1288&lt;emi),0,IF(D1288="","",IF(I1287&lt;=0,0,IF(E1288=0,I1287+H1288,I1287-H1288))))</f>
        <v/>
      </c>
      <c r="K1288" s="31"/>
      <c r="L1288" s="31"/>
      <c r="M1288" s="31"/>
      <c r="N1288" s="31"/>
      <c r="O1288" s="31"/>
      <c r="P1288" s="31"/>
    </row>
    <row r="1289" spans="4:16" x14ac:dyDescent="0.3">
      <c r="D1289" s="3" t="str">
        <f>IF(D1288="","",IF(I1288=0,"",IF(I1288&gt;0,D1288+1,IF(D1288&lt;term*freq,D1288+1,""))))</f>
        <v/>
      </c>
      <c r="E1289" s="53">
        <v>1</v>
      </c>
      <c r="F1289" s="7">
        <f>IF(D1289="",0,IF(I1288&lt;emi,I1288,IF(D1289="",NA(),IF(E1289=0,0,emi))))</f>
        <v>0</v>
      </c>
      <c r="G1289" s="7" t="str">
        <f>IF(D1289="","",IF(I1288&lt;0,0,I1288)*rate/freq)</f>
        <v/>
      </c>
      <c r="H1289" s="6" t="str">
        <f t="shared" si="20"/>
        <v/>
      </c>
      <c r="I1289" s="6" t="str">
        <f>IF(AND(F1289&lt;&gt;0,F1289&lt;emi),0,IF(D1289="","",IF(I1288&lt;=0,0,IF(E1289=0,I1288+H1289,I1288-H1289))))</f>
        <v/>
      </c>
      <c r="K1289" s="31"/>
      <c r="L1289" s="31"/>
      <c r="M1289" s="31"/>
      <c r="N1289" s="31"/>
      <c r="O1289" s="31"/>
      <c r="P1289" s="31"/>
    </row>
    <row r="1290" spans="4:16" x14ac:dyDescent="0.3">
      <c r="D1290" s="3" t="str">
        <f>IF(D1289="","",IF(I1289=0,"",IF(I1289&gt;0,D1289+1,IF(D1289&lt;term*freq,D1289+1,""))))</f>
        <v/>
      </c>
      <c r="E1290" s="53">
        <v>1</v>
      </c>
      <c r="F1290" s="7">
        <f>IF(D1290="",0,IF(I1289&lt;emi,I1289,IF(D1290="",NA(),IF(E1290=0,0,emi))))</f>
        <v>0</v>
      </c>
      <c r="G1290" s="7" t="str">
        <f>IF(D1290="","",IF(I1289&lt;0,0,I1289)*rate/freq)</f>
        <v/>
      </c>
      <c r="H1290" s="6" t="str">
        <f t="shared" si="20"/>
        <v/>
      </c>
      <c r="I1290" s="6" t="str">
        <f>IF(AND(F1290&lt;&gt;0,F1290&lt;emi),0,IF(D1290="","",IF(I1289&lt;=0,0,IF(E1290=0,I1289+H1290,I1289-H1290))))</f>
        <v/>
      </c>
      <c r="K1290" s="31"/>
      <c r="L1290" s="31"/>
      <c r="M1290" s="31"/>
      <c r="N1290" s="31"/>
      <c r="O1290" s="31"/>
      <c r="P1290" s="31"/>
    </row>
    <row r="1291" spans="4:16" x14ac:dyDescent="0.3">
      <c r="D1291" s="3" t="str">
        <f>IF(D1290="","",IF(I1290=0,"",IF(I1290&gt;0,D1290+1,IF(D1290&lt;term*freq,D1290+1,""))))</f>
        <v/>
      </c>
      <c r="E1291" s="53">
        <v>1</v>
      </c>
      <c r="F1291" s="7">
        <f>IF(D1291="",0,IF(I1290&lt;emi,I1290,IF(D1291="",NA(),IF(E1291=0,0,emi))))</f>
        <v>0</v>
      </c>
      <c r="G1291" s="7" t="str">
        <f>IF(D1291="","",IF(I1290&lt;0,0,I1290)*rate/freq)</f>
        <v/>
      </c>
      <c r="H1291" s="6" t="str">
        <f t="shared" si="20"/>
        <v/>
      </c>
      <c r="I1291" s="6" t="str">
        <f>IF(AND(F1291&lt;&gt;0,F1291&lt;emi),0,IF(D1291="","",IF(I1290&lt;=0,0,IF(E1291=0,I1290+H1291,I1290-H1291))))</f>
        <v/>
      </c>
      <c r="K1291" s="31"/>
      <c r="L1291" s="31"/>
      <c r="M1291" s="31"/>
      <c r="N1291" s="31"/>
      <c r="O1291" s="31"/>
      <c r="P1291" s="31"/>
    </row>
    <row r="1292" spans="4:16" x14ac:dyDescent="0.3">
      <c r="D1292" s="3" t="str">
        <f>IF(D1291="","",IF(I1291=0,"",IF(I1291&gt;0,D1291+1,IF(D1291&lt;term*freq,D1291+1,""))))</f>
        <v/>
      </c>
      <c r="E1292" s="53">
        <v>1</v>
      </c>
      <c r="F1292" s="7">
        <f>IF(D1292="",0,IF(I1291&lt;emi,I1291,IF(D1292="",NA(),IF(E1292=0,0,emi))))</f>
        <v>0</v>
      </c>
      <c r="G1292" s="7" t="str">
        <f>IF(D1292="","",IF(I1291&lt;0,0,I1291)*rate/freq)</f>
        <v/>
      </c>
      <c r="H1292" s="6" t="str">
        <f t="shared" si="20"/>
        <v/>
      </c>
      <c r="I1292" s="6" t="str">
        <f>IF(AND(F1292&lt;&gt;0,F1292&lt;emi),0,IF(D1292="","",IF(I1291&lt;=0,0,IF(E1292=0,I1291+H1292,I1291-H1292))))</f>
        <v/>
      </c>
      <c r="K1292" s="31"/>
      <c r="L1292" s="31"/>
      <c r="M1292" s="31"/>
      <c r="N1292" s="31"/>
      <c r="O1292" s="31"/>
      <c r="P1292" s="31"/>
    </row>
    <row r="1293" spans="4:16" x14ac:dyDescent="0.3">
      <c r="D1293" s="3" t="str">
        <f>IF(D1292="","",IF(I1292=0,"",IF(I1292&gt;0,D1292+1,IF(D1292&lt;term*freq,D1292+1,""))))</f>
        <v/>
      </c>
      <c r="E1293" s="53">
        <v>1</v>
      </c>
      <c r="F1293" s="7">
        <f>IF(D1293="",0,IF(I1292&lt;emi,I1292,IF(D1293="",NA(),IF(E1293=0,0,emi))))</f>
        <v>0</v>
      </c>
      <c r="G1293" s="7" t="str">
        <f>IF(D1293="","",IF(I1292&lt;0,0,I1292)*rate/freq)</f>
        <v/>
      </c>
      <c r="H1293" s="6" t="str">
        <f t="shared" si="20"/>
        <v/>
      </c>
      <c r="I1293" s="6" t="str">
        <f>IF(AND(F1293&lt;&gt;0,F1293&lt;emi),0,IF(D1293="","",IF(I1292&lt;=0,0,IF(E1293=0,I1292+H1293,I1292-H1293))))</f>
        <v/>
      </c>
      <c r="K1293" s="31"/>
      <c r="L1293" s="31"/>
      <c r="M1293" s="31"/>
      <c r="N1293" s="31"/>
      <c r="O1293" s="31"/>
      <c r="P1293" s="31"/>
    </row>
    <row r="1294" spans="4:16" x14ac:dyDescent="0.3">
      <c r="D1294" s="3" t="str">
        <f>IF(D1293="","",IF(I1293=0,"",IF(I1293&gt;0,D1293+1,IF(D1293&lt;term*freq,D1293+1,""))))</f>
        <v/>
      </c>
      <c r="E1294" s="53">
        <v>1</v>
      </c>
      <c r="F1294" s="7">
        <f>IF(D1294="",0,IF(I1293&lt;emi,I1293,IF(D1294="",NA(),IF(E1294=0,0,emi))))</f>
        <v>0</v>
      </c>
      <c r="G1294" s="7" t="str">
        <f>IF(D1294="","",IF(I1293&lt;0,0,I1293)*rate/freq)</f>
        <v/>
      </c>
      <c r="H1294" s="6" t="str">
        <f t="shared" si="20"/>
        <v/>
      </c>
      <c r="I1294" s="6" t="str">
        <f>IF(AND(F1294&lt;&gt;0,F1294&lt;emi),0,IF(D1294="","",IF(I1293&lt;=0,0,IF(E1294=0,I1293+H1294,I1293-H1294))))</f>
        <v/>
      </c>
      <c r="K1294" s="31"/>
      <c r="L1294" s="31"/>
      <c r="M1294" s="31"/>
      <c r="N1294" s="31"/>
      <c r="O1294" s="31"/>
      <c r="P1294" s="31"/>
    </row>
    <row r="1295" spans="4:16" x14ac:dyDescent="0.3">
      <c r="D1295" s="3" t="str">
        <f>IF(D1294="","",IF(I1294=0,"",IF(I1294&gt;0,D1294+1,IF(D1294&lt;term*freq,D1294+1,""))))</f>
        <v/>
      </c>
      <c r="E1295" s="53">
        <v>1</v>
      </c>
      <c r="F1295" s="7">
        <f>IF(D1295="",0,IF(I1294&lt;emi,I1294,IF(D1295="",NA(),IF(E1295=0,0,emi))))</f>
        <v>0</v>
      </c>
      <c r="G1295" s="7" t="str">
        <f>IF(D1295="","",IF(I1294&lt;0,0,I1294)*rate/freq)</f>
        <v/>
      </c>
      <c r="H1295" s="6" t="str">
        <f t="shared" si="20"/>
        <v/>
      </c>
      <c r="I1295" s="6" t="str">
        <f>IF(AND(F1295&lt;&gt;0,F1295&lt;emi),0,IF(D1295="","",IF(I1294&lt;=0,0,IF(E1295=0,I1294+H1295,I1294-H1295))))</f>
        <v/>
      </c>
      <c r="K1295" s="31"/>
      <c r="L1295" s="31"/>
      <c r="M1295" s="31"/>
      <c r="N1295" s="31"/>
      <c r="O1295" s="31"/>
      <c r="P1295" s="31"/>
    </row>
    <row r="1296" spans="4:16" x14ac:dyDescent="0.3">
      <c r="D1296" s="3" t="str">
        <f>IF(D1295="","",IF(I1295=0,"",IF(I1295&gt;0,D1295+1,IF(D1295&lt;term*freq,D1295+1,""))))</f>
        <v/>
      </c>
      <c r="E1296" s="53">
        <v>1</v>
      </c>
      <c r="F1296" s="7">
        <f>IF(D1296="",0,IF(I1295&lt;emi,I1295,IF(D1296="",NA(),IF(E1296=0,0,emi))))</f>
        <v>0</v>
      </c>
      <c r="G1296" s="7" t="str">
        <f>IF(D1296="","",IF(I1295&lt;0,0,I1295)*rate/freq)</f>
        <v/>
      </c>
      <c r="H1296" s="6" t="str">
        <f t="shared" si="20"/>
        <v/>
      </c>
      <c r="I1296" s="6" t="str">
        <f>IF(AND(F1296&lt;&gt;0,F1296&lt;emi),0,IF(D1296="","",IF(I1295&lt;=0,0,IF(E1296=0,I1295+H1296,I1295-H1296))))</f>
        <v/>
      </c>
      <c r="K1296" s="31"/>
      <c r="L1296" s="31"/>
      <c r="M1296" s="31"/>
      <c r="N1296" s="31"/>
      <c r="O1296" s="31"/>
      <c r="P1296" s="31"/>
    </row>
    <row r="1297" spans="4:16" x14ac:dyDescent="0.3">
      <c r="D1297" s="3" t="str">
        <f>IF(D1296="","",IF(I1296=0,"",IF(I1296&gt;0,D1296+1,IF(D1296&lt;term*freq,D1296+1,""))))</f>
        <v/>
      </c>
      <c r="E1297" s="53">
        <v>1</v>
      </c>
      <c r="F1297" s="7">
        <f>IF(D1297="",0,IF(I1296&lt;emi,I1296,IF(D1297="",NA(),IF(E1297=0,0,emi))))</f>
        <v>0</v>
      </c>
      <c r="G1297" s="7" t="str">
        <f>IF(D1297="","",IF(I1296&lt;0,0,I1296)*rate/freq)</f>
        <v/>
      </c>
      <c r="H1297" s="6" t="str">
        <f t="shared" si="20"/>
        <v/>
      </c>
      <c r="I1297" s="6" t="str">
        <f>IF(AND(F1297&lt;&gt;0,F1297&lt;emi),0,IF(D1297="","",IF(I1296&lt;=0,0,IF(E1297=0,I1296+H1297,I1296-H1297))))</f>
        <v/>
      </c>
      <c r="K1297" s="31"/>
      <c r="L1297" s="31"/>
      <c r="M1297" s="31"/>
      <c r="N1297" s="31"/>
      <c r="O1297" s="31"/>
      <c r="P1297" s="31"/>
    </row>
    <row r="1298" spans="4:16" x14ac:dyDescent="0.3">
      <c r="D1298" s="3" t="str">
        <f>IF(D1297="","",IF(I1297=0,"",IF(I1297&gt;0,D1297+1,IF(D1297&lt;term*freq,D1297+1,""))))</f>
        <v/>
      </c>
      <c r="E1298" s="53">
        <v>1</v>
      </c>
      <c r="F1298" s="7">
        <f>IF(D1298="",0,IF(I1297&lt;emi,I1297,IF(D1298="",NA(),IF(E1298=0,0,emi))))</f>
        <v>0</v>
      </c>
      <c r="G1298" s="7" t="str">
        <f>IF(D1298="","",IF(I1297&lt;0,0,I1297)*rate/freq)</f>
        <v/>
      </c>
      <c r="H1298" s="6" t="str">
        <f t="shared" si="20"/>
        <v/>
      </c>
      <c r="I1298" s="6" t="str">
        <f>IF(AND(F1298&lt;&gt;0,F1298&lt;emi),0,IF(D1298="","",IF(I1297&lt;=0,0,IF(E1298=0,I1297+H1298,I1297-H1298))))</f>
        <v/>
      </c>
      <c r="K1298" s="31"/>
      <c r="L1298" s="31"/>
      <c r="M1298" s="31"/>
      <c r="N1298" s="31"/>
      <c r="O1298" s="31"/>
      <c r="P1298" s="31"/>
    </row>
    <row r="1299" spans="4:16" x14ac:dyDescent="0.3">
      <c r="D1299" s="3" t="str">
        <f>IF(D1298="","",IF(I1298=0,"",IF(I1298&gt;0,D1298+1,IF(D1298&lt;term*freq,D1298+1,""))))</f>
        <v/>
      </c>
      <c r="E1299" s="53">
        <v>1</v>
      </c>
      <c r="F1299" s="7">
        <f>IF(D1299="",0,IF(I1298&lt;emi,I1298,IF(D1299="",NA(),IF(E1299=0,0,emi))))</f>
        <v>0</v>
      </c>
      <c r="G1299" s="7" t="str">
        <f>IF(D1299="","",IF(I1298&lt;0,0,I1298)*rate/freq)</f>
        <v/>
      </c>
      <c r="H1299" s="6" t="str">
        <f t="shared" si="20"/>
        <v/>
      </c>
      <c r="I1299" s="6" t="str">
        <f>IF(AND(F1299&lt;&gt;0,F1299&lt;emi),0,IF(D1299="","",IF(I1298&lt;=0,0,IF(E1299=0,I1298+H1299,I1298-H1299))))</f>
        <v/>
      </c>
      <c r="K1299" s="31"/>
      <c r="L1299" s="31"/>
      <c r="M1299" s="31"/>
      <c r="N1299" s="31"/>
      <c r="O1299" s="31"/>
      <c r="P1299" s="31"/>
    </row>
    <row r="1300" spans="4:16" x14ac:dyDescent="0.3">
      <c r="D1300" s="3" t="str">
        <f>IF(D1299="","",IF(I1299=0,"",IF(I1299&gt;0,D1299+1,IF(D1299&lt;term*freq,D1299+1,""))))</f>
        <v/>
      </c>
      <c r="E1300" s="53">
        <v>1</v>
      </c>
      <c r="F1300" s="7">
        <f>IF(D1300="",0,IF(I1299&lt;emi,I1299,IF(D1300="",NA(),IF(E1300=0,0,emi))))</f>
        <v>0</v>
      </c>
      <c r="G1300" s="7" t="str">
        <f>IF(D1300="","",IF(I1299&lt;0,0,I1299)*rate/freq)</f>
        <v/>
      </c>
      <c r="H1300" s="6" t="str">
        <f t="shared" si="20"/>
        <v/>
      </c>
      <c r="I1300" s="6" t="str">
        <f>IF(AND(F1300&lt;&gt;0,F1300&lt;emi),0,IF(D1300="","",IF(I1299&lt;=0,0,IF(E1300=0,I1299+H1300,I1299-H1300))))</f>
        <v/>
      </c>
      <c r="K1300" s="31"/>
      <c r="L1300" s="31"/>
      <c r="M1300" s="31"/>
      <c r="N1300" s="31"/>
      <c r="O1300" s="31"/>
      <c r="P1300" s="31"/>
    </row>
    <row r="1301" spans="4:16" x14ac:dyDescent="0.3">
      <c r="D1301" s="3" t="str">
        <f>IF(D1300="","",IF(I1300=0,"",IF(I1300&gt;0,D1300+1,IF(D1300&lt;term*freq,D1300+1,""))))</f>
        <v/>
      </c>
      <c r="E1301" s="53">
        <v>1</v>
      </c>
      <c r="F1301" s="7">
        <f>IF(D1301="",0,IF(I1300&lt;emi,I1300,IF(D1301="",NA(),IF(E1301=0,0,emi))))</f>
        <v>0</v>
      </c>
      <c r="G1301" s="7" t="str">
        <f>IF(D1301="","",IF(I1300&lt;0,0,I1300)*rate/freq)</f>
        <v/>
      </c>
      <c r="H1301" s="6" t="str">
        <f t="shared" si="20"/>
        <v/>
      </c>
      <c r="I1301" s="6" t="str">
        <f>IF(AND(F1301&lt;&gt;0,F1301&lt;emi),0,IF(D1301="","",IF(I1300&lt;=0,0,IF(E1301=0,I1300+H1301,I1300-H1301))))</f>
        <v/>
      </c>
      <c r="K1301" s="31"/>
      <c r="L1301" s="31"/>
      <c r="M1301" s="31"/>
      <c r="N1301" s="31"/>
      <c r="O1301" s="31"/>
      <c r="P1301" s="31"/>
    </row>
    <row r="1302" spans="4:16" x14ac:dyDescent="0.3">
      <c r="D1302" s="3" t="str">
        <f>IF(D1301="","",IF(I1301=0,"",IF(I1301&gt;0,D1301+1,IF(D1301&lt;term*freq,D1301+1,""))))</f>
        <v/>
      </c>
      <c r="E1302" s="53">
        <v>1</v>
      </c>
      <c r="F1302" s="7">
        <f>IF(D1302="",0,IF(I1301&lt;emi,I1301,IF(D1302="",NA(),IF(E1302=0,0,emi))))</f>
        <v>0</v>
      </c>
      <c r="G1302" s="7" t="str">
        <f>IF(D1302="","",IF(I1301&lt;0,0,I1301)*rate/freq)</f>
        <v/>
      </c>
      <c r="H1302" s="6" t="str">
        <f t="shared" si="20"/>
        <v/>
      </c>
      <c r="I1302" s="6" t="str">
        <f>IF(AND(F1302&lt;&gt;0,F1302&lt;emi),0,IF(D1302="","",IF(I1301&lt;=0,0,IF(E1302=0,I1301+H1302,I1301-H1302))))</f>
        <v/>
      </c>
      <c r="K1302" s="31"/>
      <c r="L1302" s="31"/>
      <c r="M1302" s="31"/>
      <c r="N1302" s="31"/>
      <c r="O1302" s="31"/>
      <c r="P1302" s="31"/>
    </row>
    <row r="1303" spans="4:16" x14ac:dyDescent="0.3">
      <c r="D1303" s="3" t="str">
        <f>IF(D1302="","",IF(I1302=0,"",IF(I1302&gt;0,D1302+1,IF(D1302&lt;term*freq,D1302+1,""))))</f>
        <v/>
      </c>
      <c r="E1303" s="53">
        <v>1</v>
      </c>
      <c r="F1303" s="7">
        <f>IF(D1303="",0,IF(I1302&lt;emi,I1302,IF(D1303="",NA(),IF(E1303=0,0,emi))))</f>
        <v>0</v>
      </c>
      <c r="G1303" s="7" t="str">
        <f>IF(D1303="","",IF(I1302&lt;0,0,I1302)*rate/freq)</f>
        <v/>
      </c>
      <c r="H1303" s="6" t="str">
        <f t="shared" si="20"/>
        <v/>
      </c>
      <c r="I1303" s="6" t="str">
        <f>IF(AND(F1303&lt;&gt;0,F1303&lt;emi),0,IF(D1303="","",IF(I1302&lt;=0,0,IF(E1303=0,I1302+H1303,I1302-H1303))))</f>
        <v/>
      </c>
      <c r="K1303" s="31"/>
      <c r="L1303" s="31"/>
      <c r="M1303" s="31"/>
      <c r="N1303" s="31"/>
      <c r="O1303" s="31"/>
      <c r="P1303" s="31"/>
    </row>
    <row r="1304" spans="4:16" x14ac:dyDescent="0.3">
      <c r="D1304" s="3" t="str">
        <f>IF(D1303="","",IF(I1303=0,"",IF(I1303&gt;0,D1303+1,IF(D1303&lt;term*freq,D1303+1,""))))</f>
        <v/>
      </c>
      <c r="E1304" s="53">
        <v>1</v>
      </c>
      <c r="F1304" s="7">
        <f>IF(D1304="",0,IF(I1303&lt;emi,I1303,IF(D1304="",NA(),IF(E1304=0,0,emi))))</f>
        <v>0</v>
      </c>
      <c r="G1304" s="7" t="str">
        <f>IF(D1304="","",IF(I1303&lt;0,0,I1303)*rate/freq)</f>
        <v/>
      </c>
      <c r="H1304" s="6" t="str">
        <f t="shared" si="20"/>
        <v/>
      </c>
      <c r="I1304" s="6" t="str">
        <f>IF(AND(F1304&lt;&gt;0,F1304&lt;emi),0,IF(D1304="","",IF(I1303&lt;=0,0,IF(E1304=0,I1303+H1304,I1303-H1304))))</f>
        <v/>
      </c>
      <c r="K1304" s="31"/>
      <c r="L1304" s="31"/>
      <c r="M1304" s="31"/>
      <c r="N1304" s="31"/>
      <c r="O1304" s="31"/>
      <c r="P1304" s="31"/>
    </row>
    <row r="1305" spans="4:16" x14ac:dyDescent="0.3">
      <c r="D1305" s="3" t="str">
        <f>IF(D1304="","",IF(I1304=0,"",IF(I1304&gt;0,D1304+1,IF(D1304&lt;term*freq,D1304+1,""))))</f>
        <v/>
      </c>
      <c r="E1305" s="53">
        <v>1</v>
      </c>
      <c r="F1305" s="7">
        <f>IF(D1305="",0,IF(I1304&lt;emi,I1304,IF(D1305="",NA(),IF(E1305=0,0,emi))))</f>
        <v>0</v>
      </c>
      <c r="G1305" s="7" t="str">
        <f>IF(D1305="","",IF(I1304&lt;0,0,I1304)*rate/freq)</f>
        <v/>
      </c>
      <c r="H1305" s="6" t="str">
        <f t="shared" si="20"/>
        <v/>
      </c>
      <c r="I1305" s="6" t="str">
        <f>IF(AND(F1305&lt;&gt;0,F1305&lt;emi),0,IF(D1305="","",IF(I1304&lt;=0,0,IF(E1305=0,I1304+H1305,I1304-H1305))))</f>
        <v/>
      </c>
      <c r="K1305" s="31"/>
      <c r="L1305" s="31"/>
      <c r="M1305" s="31"/>
      <c r="N1305" s="31"/>
      <c r="O1305" s="31"/>
      <c r="P1305" s="31"/>
    </row>
    <row r="1306" spans="4:16" x14ac:dyDescent="0.3">
      <c r="D1306" s="3" t="str">
        <f>IF(D1305="","",IF(I1305=0,"",IF(I1305&gt;0,D1305+1,IF(D1305&lt;term*freq,D1305+1,""))))</f>
        <v/>
      </c>
      <c r="E1306" s="53">
        <v>1</v>
      </c>
      <c r="F1306" s="7">
        <f>IF(D1306="",0,IF(I1305&lt;emi,I1305,IF(D1306="",NA(),IF(E1306=0,0,emi))))</f>
        <v>0</v>
      </c>
      <c r="G1306" s="7" t="str">
        <f>IF(D1306="","",IF(I1305&lt;0,0,I1305)*rate/freq)</f>
        <v/>
      </c>
      <c r="H1306" s="6" t="str">
        <f t="shared" si="20"/>
        <v/>
      </c>
      <c r="I1306" s="6" t="str">
        <f>IF(AND(F1306&lt;&gt;0,F1306&lt;emi),0,IF(D1306="","",IF(I1305&lt;=0,0,IF(E1306=0,I1305+H1306,I1305-H1306))))</f>
        <v/>
      </c>
      <c r="K1306" s="31"/>
      <c r="L1306" s="31"/>
      <c r="M1306" s="31"/>
      <c r="N1306" s="31"/>
      <c r="O1306" s="31"/>
      <c r="P1306" s="31"/>
    </row>
    <row r="1307" spans="4:16" x14ac:dyDescent="0.3">
      <c r="D1307" s="3" t="str">
        <f>IF(D1306="","",IF(I1306=0,"",IF(I1306&gt;0,D1306+1,IF(D1306&lt;term*freq,D1306+1,""))))</f>
        <v/>
      </c>
      <c r="E1307" s="53">
        <v>1</v>
      </c>
      <c r="F1307" s="7">
        <f>IF(D1307="",0,IF(I1306&lt;emi,I1306,IF(D1307="",NA(),IF(E1307=0,0,emi))))</f>
        <v>0</v>
      </c>
      <c r="G1307" s="7" t="str">
        <f>IF(D1307="","",IF(I1306&lt;0,0,I1306)*rate/freq)</f>
        <v/>
      </c>
      <c r="H1307" s="6" t="str">
        <f t="shared" si="20"/>
        <v/>
      </c>
      <c r="I1307" s="6" t="str">
        <f>IF(AND(F1307&lt;&gt;0,F1307&lt;emi),0,IF(D1307="","",IF(I1306&lt;=0,0,IF(E1307=0,I1306+H1307,I1306-H1307))))</f>
        <v/>
      </c>
      <c r="K1307" s="31"/>
      <c r="L1307" s="31"/>
      <c r="M1307" s="31"/>
      <c r="N1307" s="31"/>
      <c r="O1307" s="31"/>
      <c r="P1307" s="31"/>
    </row>
    <row r="1308" spans="4:16" x14ac:dyDescent="0.3">
      <c r="D1308" s="3" t="str">
        <f>IF(D1307="","",IF(I1307=0,"",IF(I1307&gt;0,D1307+1,IF(D1307&lt;term*freq,D1307+1,""))))</f>
        <v/>
      </c>
      <c r="E1308" s="53">
        <v>1</v>
      </c>
      <c r="F1308" s="7">
        <f>IF(D1308="",0,IF(I1307&lt;emi,I1307,IF(D1308="",NA(),IF(E1308=0,0,emi))))</f>
        <v>0</v>
      </c>
      <c r="G1308" s="7" t="str">
        <f>IF(D1308="","",IF(I1307&lt;0,0,I1307)*rate/freq)</f>
        <v/>
      </c>
      <c r="H1308" s="6" t="str">
        <f t="shared" si="20"/>
        <v/>
      </c>
      <c r="I1308" s="6" t="str">
        <f>IF(AND(F1308&lt;&gt;0,F1308&lt;emi),0,IF(D1308="","",IF(I1307&lt;=0,0,IF(E1308=0,I1307+H1308,I1307-H1308))))</f>
        <v/>
      </c>
      <c r="K1308" s="31"/>
      <c r="L1308" s="31"/>
      <c r="M1308" s="31"/>
      <c r="N1308" s="31"/>
      <c r="O1308" s="31"/>
      <c r="P1308" s="31"/>
    </row>
    <row r="1309" spans="4:16" x14ac:dyDescent="0.3">
      <c r="D1309" s="3" t="str">
        <f>IF(D1308="","",IF(I1308=0,"",IF(I1308&gt;0,D1308+1,IF(D1308&lt;term*freq,D1308+1,""))))</f>
        <v/>
      </c>
      <c r="E1309" s="53">
        <v>1</v>
      </c>
      <c r="F1309" s="7">
        <f>IF(D1309="",0,IF(I1308&lt;emi,I1308,IF(D1309="",NA(),IF(E1309=0,0,emi))))</f>
        <v>0</v>
      </c>
      <c r="G1309" s="7" t="str">
        <f>IF(D1309="","",IF(I1308&lt;0,0,I1308)*rate/freq)</f>
        <v/>
      </c>
      <c r="H1309" s="6" t="str">
        <f t="shared" si="20"/>
        <v/>
      </c>
      <c r="I1309" s="6" t="str">
        <f>IF(AND(F1309&lt;&gt;0,F1309&lt;emi),0,IF(D1309="","",IF(I1308&lt;=0,0,IF(E1309=0,I1308+H1309,I1308-H1309))))</f>
        <v/>
      </c>
      <c r="K1309" s="31"/>
      <c r="L1309" s="31"/>
      <c r="M1309" s="31"/>
      <c r="N1309" s="31"/>
      <c r="O1309" s="31"/>
      <c r="P1309" s="31"/>
    </row>
    <row r="1310" spans="4:16" x14ac:dyDescent="0.3">
      <c r="D1310" s="3" t="str">
        <f>IF(D1309="","",IF(I1309=0,"",IF(I1309&gt;0,D1309+1,IF(D1309&lt;term*freq,D1309+1,""))))</f>
        <v/>
      </c>
      <c r="E1310" s="53">
        <v>1</v>
      </c>
      <c r="F1310" s="7">
        <f>IF(D1310="",0,IF(I1309&lt;emi,I1309,IF(D1310="",NA(),IF(E1310=0,0,emi))))</f>
        <v>0</v>
      </c>
      <c r="G1310" s="7" t="str">
        <f>IF(D1310="","",IF(I1309&lt;0,0,I1309)*rate/freq)</f>
        <v/>
      </c>
      <c r="H1310" s="6" t="str">
        <f t="shared" si="20"/>
        <v/>
      </c>
      <c r="I1310" s="6" t="str">
        <f>IF(AND(F1310&lt;&gt;0,F1310&lt;emi),0,IF(D1310="","",IF(I1309&lt;=0,0,IF(E1310=0,I1309+H1310,I1309-H1310))))</f>
        <v/>
      </c>
      <c r="K1310" s="31"/>
      <c r="L1310" s="31"/>
      <c r="M1310" s="31"/>
      <c r="N1310" s="31"/>
      <c r="O1310" s="31"/>
      <c r="P1310" s="31"/>
    </row>
    <row r="1311" spans="4:16" x14ac:dyDescent="0.3">
      <c r="D1311" s="3" t="str">
        <f>IF(D1310="","",IF(I1310=0,"",IF(I1310&gt;0,D1310+1,IF(D1310&lt;term*freq,D1310+1,""))))</f>
        <v/>
      </c>
      <c r="E1311" s="53">
        <v>1</v>
      </c>
      <c r="F1311" s="7">
        <f>IF(D1311="",0,IF(I1310&lt;emi,I1310,IF(D1311="",NA(),IF(E1311=0,0,emi))))</f>
        <v>0</v>
      </c>
      <c r="G1311" s="7" t="str">
        <f>IF(D1311="","",IF(I1310&lt;0,0,I1310)*rate/freq)</f>
        <v/>
      </c>
      <c r="H1311" s="6" t="str">
        <f t="shared" si="20"/>
        <v/>
      </c>
      <c r="I1311" s="6" t="str">
        <f>IF(AND(F1311&lt;&gt;0,F1311&lt;emi),0,IF(D1311="","",IF(I1310&lt;=0,0,IF(E1311=0,I1310+H1311,I1310-H1311))))</f>
        <v/>
      </c>
      <c r="K1311" s="31"/>
      <c r="L1311" s="31"/>
      <c r="M1311" s="31"/>
      <c r="N1311" s="31"/>
      <c r="O1311" s="31"/>
      <c r="P1311" s="31"/>
    </row>
    <row r="1312" spans="4:16" x14ac:dyDescent="0.3">
      <c r="D1312" s="3" t="str">
        <f>IF(D1311="","",IF(I1311=0,"",IF(I1311&gt;0,D1311+1,IF(D1311&lt;term*freq,D1311+1,""))))</f>
        <v/>
      </c>
      <c r="E1312" s="53">
        <v>1</v>
      </c>
      <c r="F1312" s="7">
        <f>IF(D1312="",0,IF(I1311&lt;emi,I1311,IF(D1312="",NA(),IF(E1312=0,0,emi))))</f>
        <v>0</v>
      </c>
      <c r="G1312" s="7" t="str">
        <f>IF(D1312="","",IF(I1311&lt;0,0,I1311)*rate/freq)</f>
        <v/>
      </c>
      <c r="H1312" s="6" t="str">
        <f t="shared" si="20"/>
        <v/>
      </c>
      <c r="I1312" s="6" t="str">
        <f>IF(AND(F1312&lt;&gt;0,F1312&lt;emi),0,IF(D1312="","",IF(I1311&lt;=0,0,IF(E1312=0,I1311+H1312,I1311-H1312))))</f>
        <v/>
      </c>
      <c r="K1312" s="31"/>
      <c r="L1312" s="31"/>
      <c r="M1312" s="31"/>
      <c r="N1312" s="31"/>
      <c r="O1312" s="31"/>
      <c r="P1312" s="31"/>
    </row>
    <row r="1313" spans="4:16" x14ac:dyDescent="0.3">
      <c r="D1313" s="3" t="str">
        <f>IF(D1312="","",IF(I1312=0,"",IF(I1312&gt;0,D1312+1,IF(D1312&lt;term*freq,D1312+1,""))))</f>
        <v/>
      </c>
      <c r="E1313" s="53">
        <v>1</v>
      </c>
      <c r="F1313" s="7">
        <f>IF(D1313="",0,IF(I1312&lt;emi,I1312,IF(D1313="",NA(),IF(E1313=0,0,emi))))</f>
        <v>0</v>
      </c>
      <c r="G1313" s="7" t="str">
        <f>IF(D1313="","",IF(I1312&lt;0,0,I1312)*rate/freq)</f>
        <v/>
      </c>
      <c r="H1313" s="6" t="str">
        <f t="shared" si="20"/>
        <v/>
      </c>
      <c r="I1313" s="6" t="str">
        <f>IF(AND(F1313&lt;&gt;0,F1313&lt;emi),0,IF(D1313="","",IF(I1312&lt;=0,0,IF(E1313=0,I1312+H1313,I1312-H1313))))</f>
        <v/>
      </c>
      <c r="K1313" s="31"/>
      <c r="L1313" s="31"/>
      <c r="M1313" s="31"/>
      <c r="N1313" s="31"/>
      <c r="O1313" s="31"/>
      <c r="P1313" s="31"/>
    </row>
    <row r="1314" spans="4:16" x14ac:dyDescent="0.3">
      <c r="D1314" s="3" t="str">
        <f>IF(D1313="","",IF(I1313=0,"",IF(I1313&gt;0,D1313+1,IF(D1313&lt;term*freq,D1313+1,""))))</f>
        <v/>
      </c>
      <c r="E1314" s="53">
        <v>1</v>
      </c>
      <c r="F1314" s="7">
        <f>IF(D1314="",0,IF(I1313&lt;emi,I1313,IF(D1314="",NA(),IF(E1314=0,0,emi))))</f>
        <v>0</v>
      </c>
      <c r="G1314" s="7" t="str">
        <f>IF(D1314="","",IF(I1313&lt;0,0,I1313)*rate/freq)</f>
        <v/>
      </c>
      <c r="H1314" s="6" t="str">
        <f t="shared" si="20"/>
        <v/>
      </c>
      <c r="I1314" s="6" t="str">
        <f>IF(AND(F1314&lt;&gt;0,F1314&lt;emi),0,IF(D1314="","",IF(I1313&lt;=0,0,IF(E1314=0,I1313+H1314,I1313-H1314))))</f>
        <v/>
      </c>
      <c r="K1314" s="31"/>
      <c r="L1314" s="31"/>
      <c r="M1314" s="31"/>
      <c r="N1314" s="31"/>
      <c r="O1314" s="31"/>
      <c r="P1314" s="31"/>
    </row>
    <row r="1315" spans="4:16" x14ac:dyDescent="0.3">
      <c r="D1315" s="3" t="str">
        <f>IF(D1314="","",IF(I1314=0,"",IF(I1314&gt;0,D1314+1,IF(D1314&lt;term*freq,D1314+1,""))))</f>
        <v/>
      </c>
      <c r="E1315" s="53">
        <v>1</v>
      </c>
      <c r="F1315" s="7">
        <f>IF(D1315="",0,IF(I1314&lt;emi,I1314,IF(D1315="",NA(),IF(E1315=0,0,emi))))</f>
        <v>0</v>
      </c>
      <c r="G1315" s="7" t="str">
        <f>IF(D1315="","",IF(I1314&lt;0,0,I1314)*rate/freq)</f>
        <v/>
      </c>
      <c r="H1315" s="6" t="str">
        <f t="shared" si="20"/>
        <v/>
      </c>
      <c r="I1315" s="6" t="str">
        <f>IF(AND(F1315&lt;&gt;0,F1315&lt;emi),0,IF(D1315="","",IF(I1314&lt;=0,0,IF(E1315=0,I1314+H1315,I1314-H1315))))</f>
        <v/>
      </c>
      <c r="K1315" s="31"/>
      <c r="L1315" s="31"/>
      <c r="M1315" s="31"/>
      <c r="N1315" s="31"/>
      <c r="O1315" s="31"/>
      <c r="P1315" s="31"/>
    </row>
    <row r="1316" spans="4:16" x14ac:dyDescent="0.3">
      <c r="D1316" s="3" t="str">
        <f>IF(D1315="","",IF(I1315=0,"",IF(I1315&gt;0,D1315+1,IF(D1315&lt;term*freq,D1315+1,""))))</f>
        <v/>
      </c>
      <c r="E1316" s="53">
        <v>1</v>
      </c>
      <c r="F1316" s="7">
        <f>IF(D1316="",0,IF(I1315&lt;emi,I1315,IF(D1316="",NA(),IF(E1316=0,0,emi))))</f>
        <v>0</v>
      </c>
      <c r="G1316" s="7" t="str">
        <f>IF(D1316="","",IF(I1315&lt;0,0,I1315)*rate/freq)</f>
        <v/>
      </c>
      <c r="H1316" s="6" t="str">
        <f t="shared" si="20"/>
        <v/>
      </c>
      <c r="I1316" s="6" t="str">
        <f>IF(AND(F1316&lt;&gt;0,F1316&lt;emi),0,IF(D1316="","",IF(I1315&lt;=0,0,IF(E1316=0,I1315+H1316,I1315-H1316))))</f>
        <v/>
      </c>
      <c r="K1316" s="31"/>
      <c r="L1316" s="31"/>
      <c r="M1316" s="31"/>
      <c r="N1316" s="31"/>
      <c r="O1316" s="31"/>
      <c r="P1316" s="31"/>
    </row>
    <row r="1317" spans="4:16" x14ac:dyDescent="0.3">
      <c r="D1317" s="3" t="str">
        <f>IF(D1316="","",IF(I1316=0,"",IF(I1316&gt;0,D1316+1,IF(D1316&lt;term*freq,D1316+1,""))))</f>
        <v/>
      </c>
      <c r="E1317" s="53">
        <v>1</v>
      </c>
      <c r="F1317" s="7">
        <f>IF(D1317="",0,IF(I1316&lt;emi,I1316,IF(D1317="",NA(),IF(E1317=0,0,emi))))</f>
        <v>0</v>
      </c>
      <c r="G1317" s="7" t="str">
        <f>IF(D1317="","",IF(I1316&lt;0,0,I1316)*rate/freq)</f>
        <v/>
      </c>
      <c r="H1317" s="6" t="str">
        <f t="shared" si="20"/>
        <v/>
      </c>
      <c r="I1317" s="6" t="str">
        <f>IF(AND(F1317&lt;&gt;0,F1317&lt;emi),0,IF(D1317="","",IF(I1316&lt;=0,0,IF(E1317=0,I1316+H1317,I1316-H1317))))</f>
        <v/>
      </c>
      <c r="K1317" s="31"/>
      <c r="L1317" s="31"/>
      <c r="M1317" s="31"/>
      <c r="N1317" s="31"/>
      <c r="O1317" s="31"/>
      <c r="P1317" s="31"/>
    </row>
    <row r="1318" spans="4:16" x14ac:dyDescent="0.3">
      <c r="D1318" s="3" t="str">
        <f>IF(D1317="","",IF(I1317=0,"",IF(I1317&gt;0,D1317+1,IF(D1317&lt;term*freq,D1317+1,""))))</f>
        <v/>
      </c>
      <c r="E1318" s="53">
        <v>1</v>
      </c>
      <c r="F1318" s="7">
        <f>IF(D1318="",0,IF(I1317&lt;emi,I1317,IF(D1318="",NA(),IF(E1318=0,0,emi))))</f>
        <v>0</v>
      </c>
      <c r="G1318" s="7" t="str">
        <f>IF(D1318="","",IF(I1317&lt;0,0,I1317)*rate/freq)</f>
        <v/>
      </c>
      <c r="H1318" s="6" t="str">
        <f t="shared" si="20"/>
        <v/>
      </c>
      <c r="I1318" s="6" t="str">
        <f>IF(AND(F1318&lt;&gt;0,F1318&lt;emi),0,IF(D1318="","",IF(I1317&lt;=0,0,IF(E1318=0,I1317+H1318,I1317-H1318))))</f>
        <v/>
      </c>
      <c r="K1318" s="31"/>
      <c r="L1318" s="31"/>
      <c r="M1318" s="31"/>
      <c r="N1318" s="31"/>
      <c r="O1318" s="31"/>
      <c r="P1318" s="31"/>
    </row>
    <row r="1319" spans="4:16" x14ac:dyDescent="0.3">
      <c r="D1319" s="3" t="str">
        <f>IF(D1318="","",IF(I1318=0,"",IF(I1318&gt;0,D1318+1,IF(D1318&lt;term*freq,D1318+1,""))))</f>
        <v/>
      </c>
      <c r="E1319" s="53">
        <v>1</v>
      </c>
      <c r="F1319" s="7">
        <f>IF(D1319="",0,IF(I1318&lt;emi,I1318,IF(D1319="",NA(),IF(E1319=0,0,emi))))</f>
        <v>0</v>
      </c>
      <c r="G1319" s="7" t="str">
        <f>IF(D1319="","",IF(I1318&lt;0,0,I1318)*rate/freq)</f>
        <v/>
      </c>
      <c r="H1319" s="6" t="str">
        <f t="shared" si="20"/>
        <v/>
      </c>
      <c r="I1319" s="6" t="str">
        <f>IF(AND(F1319&lt;&gt;0,F1319&lt;emi),0,IF(D1319="","",IF(I1318&lt;=0,0,IF(E1319=0,I1318+H1319,I1318-H1319))))</f>
        <v/>
      </c>
      <c r="K1319" s="31"/>
      <c r="L1319" s="31"/>
      <c r="M1319" s="31"/>
      <c r="N1319" s="31"/>
      <c r="O1319" s="31"/>
      <c r="P1319" s="31"/>
    </row>
    <row r="1320" spans="4:16" x14ac:dyDescent="0.3">
      <c r="D1320" s="3" t="str">
        <f>IF(D1319="","",IF(I1319=0,"",IF(I1319&gt;0,D1319+1,IF(D1319&lt;term*freq,D1319+1,""))))</f>
        <v/>
      </c>
      <c r="E1320" s="53">
        <v>1</v>
      </c>
      <c r="F1320" s="7">
        <f>IF(D1320="",0,IF(I1319&lt;emi,I1319,IF(D1320="",NA(),IF(E1320=0,0,emi))))</f>
        <v>0</v>
      </c>
      <c r="G1320" s="7" t="str">
        <f>IF(D1320="","",IF(I1319&lt;0,0,I1319)*rate/freq)</f>
        <v/>
      </c>
      <c r="H1320" s="6" t="str">
        <f t="shared" si="20"/>
        <v/>
      </c>
      <c r="I1320" s="6" t="str">
        <f>IF(AND(F1320&lt;&gt;0,F1320&lt;emi),0,IF(D1320="","",IF(I1319&lt;=0,0,IF(E1320=0,I1319+H1320,I1319-H1320))))</f>
        <v/>
      </c>
      <c r="K1320" s="31"/>
      <c r="L1320" s="31"/>
      <c r="M1320" s="31"/>
      <c r="N1320" s="31"/>
      <c r="O1320" s="31"/>
      <c r="P1320" s="31"/>
    </row>
    <row r="1321" spans="4:16" x14ac:dyDescent="0.3">
      <c r="D1321" s="3" t="str">
        <f>IF(D1320="","",IF(I1320=0,"",IF(I1320&gt;0,D1320+1,IF(D1320&lt;term*freq,D1320+1,""))))</f>
        <v/>
      </c>
      <c r="E1321" s="53">
        <v>1</v>
      </c>
      <c r="F1321" s="7">
        <f>IF(D1321="",0,IF(I1320&lt;emi,I1320,IF(D1321="",NA(),IF(E1321=0,0,emi))))</f>
        <v>0</v>
      </c>
      <c r="G1321" s="7" t="str">
        <f>IF(D1321="","",IF(I1320&lt;0,0,I1320)*rate/freq)</f>
        <v/>
      </c>
      <c r="H1321" s="6" t="str">
        <f t="shared" si="20"/>
        <v/>
      </c>
      <c r="I1321" s="6" t="str">
        <f>IF(AND(F1321&lt;&gt;0,F1321&lt;emi),0,IF(D1321="","",IF(I1320&lt;=0,0,IF(E1321=0,I1320+H1321,I1320-H1321))))</f>
        <v/>
      </c>
      <c r="K1321" s="31"/>
      <c r="L1321" s="31"/>
      <c r="M1321" s="31"/>
      <c r="N1321" s="31"/>
      <c r="O1321" s="31"/>
      <c r="P1321" s="31"/>
    </row>
    <row r="1322" spans="4:16" x14ac:dyDescent="0.3">
      <c r="D1322" s="3" t="str">
        <f>IF(D1321="","",IF(I1321=0,"",IF(I1321&gt;0,D1321+1,IF(D1321&lt;term*freq,D1321+1,""))))</f>
        <v/>
      </c>
      <c r="E1322" s="53">
        <v>1</v>
      </c>
      <c r="F1322" s="7">
        <f>IF(D1322="",0,IF(I1321&lt;emi,I1321,IF(D1322="",NA(),IF(E1322=0,0,emi))))</f>
        <v>0</v>
      </c>
      <c r="G1322" s="7" t="str">
        <f>IF(D1322="","",IF(I1321&lt;0,0,I1321)*rate/freq)</f>
        <v/>
      </c>
      <c r="H1322" s="6" t="str">
        <f t="shared" si="20"/>
        <v/>
      </c>
      <c r="I1322" s="6" t="str">
        <f>IF(AND(F1322&lt;&gt;0,F1322&lt;emi),0,IF(D1322="","",IF(I1321&lt;=0,0,IF(E1322=0,I1321+H1322,I1321-H1322))))</f>
        <v/>
      </c>
      <c r="K1322" s="31"/>
      <c r="L1322" s="31"/>
      <c r="M1322" s="31"/>
      <c r="N1322" s="31"/>
      <c r="O1322" s="31"/>
      <c r="P1322" s="31"/>
    </row>
    <row r="1323" spans="4:16" x14ac:dyDescent="0.3">
      <c r="D1323" s="3" t="str">
        <f>IF(D1322="","",IF(I1322=0,"",IF(I1322&gt;0,D1322+1,IF(D1322&lt;term*freq,D1322+1,""))))</f>
        <v/>
      </c>
      <c r="E1323" s="53">
        <v>1</v>
      </c>
      <c r="F1323" s="7">
        <f>IF(D1323="",0,IF(I1322&lt;emi,I1322,IF(D1323="",NA(),IF(E1323=0,0,emi))))</f>
        <v>0</v>
      </c>
      <c r="G1323" s="7" t="str">
        <f>IF(D1323="","",IF(I1322&lt;0,0,I1322)*rate/freq)</f>
        <v/>
      </c>
      <c r="H1323" s="6" t="str">
        <f t="shared" si="20"/>
        <v/>
      </c>
      <c r="I1323" s="6" t="str">
        <f>IF(AND(F1323&lt;&gt;0,F1323&lt;emi),0,IF(D1323="","",IF(I1322&lt;=0,0,IF(E1323=0,I1322+H1323,I1322-H1323))))</f>
        <v/>
      </c>
      <c r="K1323" s="31"/>
      <c r="L1323" s="31"/>
      <c r="M1323" s="31"/>
      <c r="N1323" s="31"/>
      <c r="O1323" s="31"/>
      <c r="P1323" s="31"/>
    </row>
    <row r="1324" spans="4:16" x14ac:dyDescent="0.3">
      <c r="D1324" s="3" t="str">
        <f>IF(D1323="","",IF(I1323=0,"",IF(I1323&gt;0,D1323+1,IF(D1323&lt;term*freq,D1323+1,""))))</f>
        <v/>
      </c>
      <c r="E1324" s="53">
        <v>1</v>
      </c>
      <c r="F1324" s="7">
        <f>IF(D1324="",0,IF(I1323&lt;emi,I1323,IF(D1324="",NA(),IF(E1324=0,0,emi))))</f>
        <v>0</v>
      </c>
      <c r="G1324" s="7" t="str">
        <f>IF(D1324="","",IF(I1323&lt;0,0,I1323)*rate/freq)</f>
        <v/>
      </c>
      <c r="H1324" s="6" t="str">
        <f t="shared" si="20"/>
        <v/>
      </c>
      <c r="I1324" s="6" t="str">
        <f>IF(AND(F1324&lt;&gt;0,F1324&lt;emi),0,IF(D1324="","",IF(I1323&lt;=0,0,IF(E1324=0,I1323+H1324,I1323-H1324))))</f>
        <v/>
      </c>
      <c r="K1324" s="31"/>
      <c r="L1324" s="31"/>
      <c r="M1324" s="31"/>
      <c r="N1324" s="31"/>
      <c r="O1324" s="31"/>
      <c r="P1324" s="31"/>
    </row>
    <row r="1325" spans="4:16" x14ac:dyDescent="0.3">
      <c r="D1325" s="3" t="str">
        <f>IF(D1324="","",IF(I1324=0,"",IF(I1324&gt;0,D1324+1,IF(D1324&lt;term*freq,D1324+1,""))))</f>
        <v/>
      </c>
      <c r="E1325" s="53">
        <v>1</v>
      </c>
      <c r="F1325" s="7">
        <f>IF(D1325="",0,IF(I1324&lt;emi,I1324,IF(D1325="",NA(),IF(E1325=0,0,emi))))</f>
        <v>0</v>
      </c>
      <c r="G1325" s="7" t="str">
        <f>IF(D1325="","",IF(I1324&lt;0,0,I1324)*rate/freq)</f>
        <v/>
      </c>
      <c r="H1325" s="6" t="str">
        <f t="shared" si="20"/>
        <v/>
      </c>
      <c r="I1325" s="6" t="str">
        <f>IF(AND(F1325&lt;&gt;0,F1325&lt;emi),0,IF(D1325="","",IF(I1324&lt;=0,0,IF(E1325=0,I1324+H1325,I1324-H1325))))</f>
        <v/>
      </c>
      <c r="K1325" s="31"/>
      <c r="L1325" s="31"/>
      <c r="M1325" s="31"/>
      <c r="N1325" s="31"/>
      <c r="O1325" s="31"/>
      <c r="P1325" s="31"/>
    </row>
    <row r="1326" spans="4:16" x14ac:dyDescent="0.3">
      <c r="D1326" s="3" t="str">
        <f>IF(D1325="","",IF(I1325=0,"",IF(I1325&gt;0,D1325+1,IF(D1325&lt;term*freq,D1325+1,""))))</f>
        <v/>
      </c>
      <c r="E1326" s="53">
        <v>1</v>
      </c>
      <c r="F1326" s="7">
        <f>IF(D1326="",0,IF(I1325&lt;emi,I1325,IF(D1326="",NA(),IF(E1326=0,0,emi))))</f>
        <v>0</v>
      </c>
      <c r="G1326" s="7" t="str">
        <f>IF(D1326="","",IF(I1325&lt;0,0,I1325)*rate/freq)</f>
        <v/>
      </c>
      <c r="H1326" s="6" t="str">
        <f t="shared" si="20"/>
        <v/>
      </c>
      <c r="I1326" s="6" t="str">
        <f>IF(AND(F1326&lt;&gt;0,F1326&lt;emi),0,IF(D1326="","",IF(I1325&lt;=0,0,IF(E1326=0,I1325+H1326,I1325-H1326))))</f>
        <v/>
      </c>
      <c r="K1326" s="31"/>
      <c r="L1326" s="31"/>
      <c r="M1326" s="31"/>
      <c r="N1326" s="31"/>
      <c r="O1326" s="31"/>
      <c r="P1326" s="31"/>
    </row>
    <row r="1327" spans="4:16" x14ac:dyDescent="0.3">
      <c r="D1327" s="3" t="str">
        <f>IF(D1326="","",IF(I1326=0,"",IF(I1326&gt;0,D1326+1,IF(D1326&lt;term*freq,D1326+1,""))))</f>
        <v/>
      </c>
      <c r="E1327" s="53">
        <v>1</v>
      </c>
      <c r="F1327" s="7">
        <f>IF(D1327="",0,IF(I1326&lt;emi,I1326,IF(D1327="",NA(),IF(E1327=0,0,emi))))</f>
        <v>0</v>
      </c>
      <c r="G1327" s="7" t="str">
        <f>IF(D1327="","",IF(I1326&lt;0,0,I1326)*rate/freq)</f>
        <v/>
      </c>
      <c r="H1327" s="6" t="str">
        <f t="shared" si="20"/>
        <v/>
      </c>
      <c r="I1327" s="6" t="str">
        <f>IF(AND(F1327&lt;&gt;0,F1327&lt;emi),0,IF(D1327="","",IF(I1326&lt;=0,0,IF(E1327=0,I1326+H1327,I1326-H1327))))</f>
        <v/>
      </c>
      <c r="K1327" s="31"/>
      <c r="L1327" s="31"/>
      <c r="M1327" s="31"/>
      <c r="N1327" s="31"/>
      <c r="O1327" s="31"/>
      <c r="P1327" s="31"/>
    </row>
    <row r="1328" spans="4:16" x14ac:dyDescent="0.3">
      <c r="D1328" s="3" t="str">
        <f>IF(D1327="","",IF(I1327=0,"",IF(I1327&gt;0,D1327+1,IF(D1327&lt;term*freq,D1327+1,""))))</f>
        <v/>
      </c>
      <c r="E1328" s="53">
        <v>1</v>
      </c>
      <c r="F1328" s="7">
        <f>IF(D1328="",0,IF(I1327&lt;emi,I1327,IF(D1328="",NA(),IF(E1328=0,0,emi))))</f>
        <v>0</v>
      </c>
      <c r="G1328" s="7" t="str">
        <f>IF(D1328="","",IF(I1327&lt;0,0,I1327)*rate/freq)</f>
        <v/>
      </c>
      <c r="H1328" s="6" t="str">
        <f t="shared" si="20"/>
        <v/>
      </c>
      <c r="I1328" s="6" t="str">
        <f>IF(AND(F1328&lt;&gt;0,F1328&lt;emi),0,IF(D1328="","",IF(I1327&lt;=0,0,IF(E1328=0,I1327+H1328,I1327-H1328))))</f>
        <v/>
      </c>
      <c r="K1328" s="31"/>
      <c r="L1328" s="31"/>
      <c r="M1328" s="31"/>
      <c r="N1328" s="31"/>
      <c r="O1328" s="31"/>
      <c r="P1328" s="31"/>
    </row>
    <row r="1329" spans="4:16" x14ac:dyDescent="0.3">
      <c r="D1329" s="3" t="str">
        <f>IF(D1328="","",IF(I1328=0,"",IF(I1328&gt;0,D1328+1,IF(D1328&lt;term*freq,D1328+1,""))))</f>
        <v/>
      </c>
      <c r="E1329" s="53">
        <v>1</v>
      </c>
      <c r="F1329" s="7">
        <f>IF(D1329="",0,IF(I1328&lt;emi,I1328,IF(D1329="",NA(),IF(E1329=0,0,emi))))</f>
        <v>0</v>
      </c>
      <c r="G1329" s="7" t="str">
        <f>IF(D1329="","",IF(I1328&lt;0,0,I1328)*rate/freq)</f>
        <v/>
      </c>
      <c r="H1329" s="6" t="str">
        <f t="shared" si="20"/>
        <v/>
      </c>
      <c r="I1329" s="6" t="str">
        <f>IF(AND(F1329&lt;&gt;0,F1329&lt;emi),0,IF(D1329="","",IF(I1328&lt;=0,0,IF(E1329=0,I1328+H1329,I1328-H1329))))</f>
        <v/>
      </c>
      <c r="K1329" s="31"/>
      <c r="L1329" s="31"/>
      <c r="M1329" s="31"/>
      <c r="N1329" s="31"/>
      <c r="O1329" s="31"/>
      <c r="P1329" s="31"/>
    </row>
    <row r="1330" spans="4:16" x14ac:dyDescent="0.3">
      <c r="D1330" s="3" t="str">
        <f>IF(D1329="","",IF(I1329=0,"",IF(I1329&gt;0,D1329+1,IF(D1329&lt;term*freq,D1329+1,""))))</f>
        <v/>
      </c>
      <c r="E1330" s="53">
        <v>1</v>
      </c>
      <c r="F1330" s="7">
        <f>IF(D1330="",0,IF(I1329&lt;emi,I1329,IF(D1330="",NA(),IF(E1330=0,0,emi))))</f>
        <v>0</v>
      </c>
      <c r="G1330" s="7" t="str">
        <f>IF(D1330="","",IF(I1329&lt;0,0,I1329)*rate/freq)</f>
        <v/>
      </c>
      <c r="H1330" s="6" t="str">
        <f t="shared" si="20"/>
        <v/>
      </c>
      <c r="I1330" s="6" t="str">
        <f>IF(AND(F1330&lt;&gt;0,F1330&lt;emi),0,IF(D1330="","",IF(I1329&lt;=0,0,IF(E1330=0,I1329+H1330,I1329-H1330))))</f>
        <v/>
      </c>
      <c r="K1330" s="31"/>
      <c r="L1330" s="31"/>
      <c r="M1330" s="31"/>
      <c r="N1330" s="31"/>
      <c r="O1330" s="31"/>
      <c r="P1330" s="31"/>
    </row>
    <row r="1331" spans="4:16" x14ac:dyDescent="0.3">
      <c r="D1331" s="3" t="str">
        <f>IF(D1330="","",IF(I1330=0,"",IF(I1330&gt;0,D1330+1,IF(D1330&lt;term*freq,D1330+1,""))))</f>
        <v/>
      </c>
      <c r="E1331" s="53">
        <v>1</v>
      </c>
      <c r="F1331" s="7">
        <f>IF(D1331="",0,IF(I1330&lt;emi,I1330,IF(D1331="",NA(),IF(E1331=0,0,emi))))</f>
        <v>0</v>
      </c>
      <c r="G1331" s="7" t="str">
        <f>IF(D1331="","",IF(I1330&lt;0,0,I1330)*rate/freq)</f>
        <v/>
      </c>
      <c r="H1331" s="6" t="str">
        <f t="shared" si="20"/>
        <v/>
      </c>
      <c r="I1331" s="6" t="str">
        <f>IF(AND(F1331&lt;&gt;0,F1331&lt;emi),0,IF(D1331="","",IF(I1330&lt;=0,0,IF(E1331=0,I1330+H1331,I1330-H1331))))</f>
        <v/>
      </c>
      <c r="K1331" s="31"/>
      <c r="L1331" s="31"/>
      <c r="M1331" s="31"/>
      <c r="N1331" s="31"/>
      <c r="O1331" s="31"/>
      <c r="P1331" s="31"/>
    </row>
    <row r="1332" spans="4:16" x14ac:dyDescent="0.3">
      <c r="D1332" s="3" t="str">
        <f>IF(D1331="","",IF(I1331=0,"",IF(I1331&gt;0,D1331+1,IF(D1331&lt;term*freq,D1331+1,""))))</f>
        <v/>
      </c>
      <c r="E1332" s="53">
        <v>1</v>
      </c>
      <c r="F1332" s="7">
        <f>IF(D1332="",0,IF(I1331&lt;emi,I1331,IF(D1332="",NA(),IF(E1332=0,0,emi))))</f>
        <v>0</v>
      </c>
      <c r="G1332" s="7" t="str">
        <f>IF(D1332="","",IF(I1331&lt;0,0,I1331)*rate/freq)</f>
        <v/>
      </c>
      <c r="H1332" s="6" t="str">
        <f t="shared" si="20"/>
        <v/>
      </c>
      <c r="I1332" s="6" t="str">
        <f>IF(AND(F1332&lt;&gt;0,F1332&lt;emi),0,IF(D1332="","",IF(I1331&lt;=0,0,IF(E1332=0,I1331+H1332,I1331-H1332))))</f>
        <v/>
      </c>
      <c r="K1332" s="31"/>
      <c r="L1332" s="31"/>
      <c r="M1332" s="31"/>
      <c r="N1332" s="31"/>
      <c r="O1332" s="31"/>
      <c r="P1332" s="31"/>
    </row>
    <row r="1333" spans="4:16" x14ac:dyDescent="0.3">
      <c r="D1333" s="3" t="str">
        <f>IF(D1332="","",IF(I1332=0,"",IF(I1332&gt;0,D1332+1,IF(D1332&lt;term*freq,D1332+1,""))))</f>
        <v/>
      </c>
      <c r="E1333" s="53">
        <v>1</v>
      </c>
      <c r="F1333" s="7">
        <f>IF(D1333="",0,IF(I1332&lt;emi,I1332,IF(D1333="",NA(),IF(E1333=0,0,emi))))</f>
        <v>0</v>
      </c>
      <c r="G1333" s="7" t="str">
        <f>IF(D1333="","",IF(I1332&lt;0,0,I1332)*rate/freq)</f>
        <v/>
      </c>
      <c r="H1333" s="6" t="str">
        <f t="shared" si="20"/>
        <v/>
      </c>
      <c r="I1333" s="6" t="str">
        <f>IF(AND(F1333&lt;&gt;0,F1333&lt;emi),0,IF(D1333="","",IF(I1332&lt;=0,0,IF(E1333=0,I1332+H1333,I1332-H1333))))</f>
        <v/>
      </c>
      <c r="K1333" s="31"/>
      <c r="L1333" s="31"/>
      <c r="M1333" s="31"/>
      <c r="N1333" s="31"/>
      <c r="O1333" s="31"/>
      <c r="P1333" s="31"/>
    </row>
    <row r="1334" spans="4:16" x14ac:dyDescent="0.3">
      <c r="D1334" s="3" t="str">
        <f>IF(D1333="","",IF(I1333=0,"",IF(I1333&gt;0,D1333+1,IF(D1333&lt;term*freq,D1333+1,""))))</f>
        <v/>
      </c>
      <c r="E1334" s="53">
        <v>1</v>
      </c>
      <c r="F1334" s="7">
        <f>IF(D1334="",0,IF(I1333&lt;emi,I1333,IF(D1334="",NA(),IF(E1334=0,0,emi))))</f>
        <v>0</v>
      </c>
      <c r="G1334" s="7" t="str">
        <f>IF(D1334="","",IF(I1333&lt;0,0,I1333)*rate/freq)</f>
        <v/>
      </c>
      <c r="H1334" s="6" t="str">
        <f t="shared" si="20"/>
        <v/>
      </c>
      <c r="I1334" s="6" t="str">
        <f>IF(AND(F1334&lt;&gt;0,F1334&lt;emi),0,IF(D1334="","",IF(I1333&lt;=0,0,IF(E1334=0,I1333+H1334,I1333-H1334))))</f>
        <v/>
      </c>
    </row>
    <row r="1336" spans="4:16" x14ac:dyDescent="0.3">
      <c r="I1336" s="1"/>
    </row>
    <row r="1048576" spans="6:6" x14ac:dyDescent="0.3">
      <c r="F1048576" s="7"/>
    </row>
  </sheetData>
  <mergeCells count="4">
    <mergeCell ref="A1:B1"/>
    <mergeCell ref="A8:B8"/>
    <mergeCell ref="A9:B9"/>
    <mergeCell ref="A7:B7"/>
  </mergeCells>
  <dataValidations disablePrompts="1" count="3">
    <dataValidation type="list" allowBlank="1" showInputMessage="1" showErrorMessage="1" sqref="AG24 C22 J22 T22" xr:uid="{00000000-0002-0000-0000-000000000000}">
      <formula1>#REF!</formula1>
    </dataValidation>
    <dataValidation type="list" allowBlank="1" showInputMessage="1" showErrorMessage="1" sqref="AG17" xr:uid="{00000000-0002-0000-0000-000001000000}">
      <formula1>#REF!</formula1>
    </dataValidation>
    <dataValidation type="list" allowBlank="1" showInputMessage="1" showErrorMessage="1" sqref="AG1" xr:uid="{00000000-0002-0000-0000-000002000000}">
      <formula1>$Y$1:$Y$2</formula1>
    </dataValidation>
  </dataValidations>
  <hyperlinks>
    <hyperlink ref="A19" r:id="rId1" display="https://freefincal.com/?p=33593&amp;preview=true" xr:uid="{F1BB44FD-CFAF-43EA-9B94-40F9725DB0E2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Loan amortization schedule</vt:lpstr>
      <vt:lpstr>'Loan amortization schedule'!emi</vt:lpstr>
      <vt:lpstr>'Loan amortization schedule'!freq</vt:lpstr>
      <vt:lpstr>'Loan amortization schedule'!initial</vt:lpstr>
      <vt:lpstr>'Loan amortization schedule'!rate</vt:lpstr>
      <vt:lpstr>regpay</vt:lpstr>
      <vt:lpstr>'Loan amortization schedule'!term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pattu</dc:creator>
  <cp:lastModifiedBy>pattu</cp:lastModifiedBy>
  <dcterms:created xsi:type="dcterms:W3CDTF">2014-11-14T05:12:42Z</dcterms:created>
  <dcterms:modified xsi:type="dcterms:W3CDTF">2020-04-03T11:46:19Z</dcterms:modified>
</cp:coreProperties>
</file>